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lk\Downloads\"/>
    </mc:Choice>
  </mc:AlternateContent>
  <bookViews>
    <workbookView xWindow="0" yWindow="0" windowWidth="20490" windowHeight="7350" tabRatio="500"/>
  </bookViews>
  <sheets>
    <sheet name="M7" sheetId="1" r:id="rId1"/>
    <sheet name="M&lt;7" sheetId="2" r:id="rId2"/>
    <sheet name="W7" sheetId="3" r:id="rId3"/>
    <sheet name="W&lt;7" sheetId="4" r:id="rId4"/>
    <sheet name="Punktezuordnung" sheetId="5" r:id="rId5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4" i="4" l="1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20" i="4"/>
  <c r="M20" i="4"/>
  <c r="L21" i="4"/>
  <c r="M21" i="4"/>
  <c r="L22" i="4"/>
  <c r="M22" i="4"/>
  <c r="M5" i="3"/>
  <c r="M6" i="3"/>
  <c r="M7" i="3"/>
  <c r="M8" i="3"/>
  <c r="M9" i="3"/>
  <c r="M10" i="3"/>
  <c r="M11" i="3"/>
  <c r="M12" i="3"/>
  <c r="L5" i="3"/>
  <c r="L6" i="3"/>
  <c r="L7" i="3"/>
  <c r="L8" i="3"/>
  <c r="L9" i="3"/>
  <c r="L10" i="3"/>
  <c r="L11" i="3"/>
  <c r="L12" i="3"/>
  <c r="L18" i="4" l="1"/>
  <c r="M18" i="4"/>
  <c r="L19" i="4"/>
  <c r="M19" i="4"/>
  <c r="H22" i="4"/>
  <c r="L23" i="4"/>
  <c r="M23" i="4"/>
  <c r="L24" i="4"/>
  <c r="M24" i="4"/>
  <c r="L25" i="4"/>
  <c r="M25" i="4"/>
  <c r="L26" i="4"/>
  <c r="M26" i="4"/>
  <c r="L27" i="4"/>
  <c r="M27" i="4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13" i="3"/>
  <c r="AU33" i="4"/>
  <c r="AV33" i="4" s="1"/>
  <c r="R33" i="4" s="1"/>
  <c r="AR33" i="4"/>
  <c r="AS33" i="4" s="1"/>
  <c r="Q33" i="4" s="1"/>
  <c r="AO33" i="4"/>
  <c r="AP33" i="4" s="1"/>
  <c r="P33" i="4" s="1"/>
  <c r="AL33" i="4"/>
  <c r="AM33" i="4" s="1"/>
  <c r="O33" i="4" s="1"/>
  <c r="AI33" i="4"/>
  <c r="AJ33" i="4" s="1"/>
  <c r="N33" i="4" s="1"/>
  <c r="AF33" i="4"/>
  <c r="AG33" i="4" s="1"/>
  <c r="M33" i="4" s="1"/>
  <c r="AC33" i="4"/>
  <c r="AD33" i="4" s="1"/>
  <c r="L33" i="4" s="1"/>
  <c r="Z33" i="4"/>
  <c r="AA33" i="4" s="1"/>
  <c r="K33" i="4" s="1"/>
  <c r="W33" i="4"/>
  <c r="X33" i="4" s="1"/>
  <c r="J33" i="4" s="1"/>
  <c r="T33" i="4"/>
  <c r="U33" i="4" s="1"/>
  <c r="I33" i="4" s="1"/>
  <c r="G33" i="4" s="1"/>
  <c r="F33" i="4" s="1"/>
  <c r="AU32" i="4"/>
  <c r="AV32" i="4" s="1"/>
  <c r="R32" i="4" s="1"/>
  <c r="AS32" i="4"/>
  <c r="Q32" i="4" s="1"/>
  <c r="AR32" i="4"/>
  <c r="AO32" i="4"/>
  <c r="AP32" i="4" s="1"/>
  <c r="P32" i="4" s="1"/>
  <c r="AM32" i="4"/>
  <c r="O32" i="4" s="1"/>
  <c r="AL32" i="4"/>
  <c r="AI32" i="4"/>
  <c r="AJ32" i="4" s="1"/>
  <c r="N32" i="4" s="1"/>
  <c r="AG32" i="4"/>
  <c r="M32" i="4" s="1"/>
  <c r="AF32" i="4"/>
  <c r="AC32" i="4"/>
  <c r="AD32" i="4" s="1"/>
  <c r="L32" i="4" s="1"/>
  <c r="AA32" i="4"/>
  <c r="K32" i="4" s="1"/>
  <c r="Z32" i="4"/>
  <c r="W32" i="4"/>
  <c r="X32" i="4" s="1"/>
  <c r="J32" i="4" s="1"/>
  <c r="U32" i="4"/>
  <c r="I32" i="4" s="1"/>
  <c r="T32" i="4"/>
  <c r="AU31" i="4"/>
  <c r="AV31" i="4" s="1"/>
  <c r="R31" i="4" s="1"/>
  <c r="AS31" i="4"/>
  <c r="Q31" i="4" s="1"/>
  <c r="AR31" i="4"/>
  <c r="AO31" i="4"/>
  <c r="AP31" i="4" s="1"/>
  <c r="P31" i="4" s="1"/>
  <c r="AM31" i="4"/>
  <c r="O31" i="4" s="1"/>
  <c r="AL31" i="4"/>
  <c r="AI31" i="4"/>
  <c r="AJ31" i="4" s="1"/>
  <c r="N31" i="4" s="1"/>
  <c r="AG31" i="4"/>
  <c r="M31" i="4" s="1"/>
  <c r="AF31" i="4"/>
  <c r="AC31" i="4"/>
  <c r="AD31" i="4" s="1"/>
  <c r="L31" i="4" s="1"/>
  <c r="AA31" i="4"/>
  <c r="K31" i="4" s="1"/>
  <c r="Z31" i="4"/>
  <c r="W31" i="4"/>
  <c r="X31" i="4" s="1"/>
  <c r="J31" i="4" s="1"/>
  <c r="U31" i="4"/>
  <c r="I31" i="4" s="1"/>
  <c r="T31" i="4"/>
  <c r="AU30" i="4"/>
  <c r="AV30" i="4" s="1"/>
  <c r="R30" i="4" s="1"/>
  <c r="AS30" i="4"/>
  <c r="Q30" i="4" s="1"/>
  <c r="AR30" i="4"/>
  <c r="AO30" i="4"/>
  <c r="AP30" i="4" s="1"/>
  <c r="P30" i="4" s="1"/>
  <c r="AM30" i="4"/>
  <c r="O30" i="4" s="1"/>
  <c r="AL30" i="4"/>
  <c r="AI30" i="4"/>
  <c r="AJ30" i="4" s="1"/>
  <c r="N30" i="4" s="1"/>
  <c r="AG30" i="4"/>
  <c r="M30" i="4" s="1"/>
  <c r="AF30" i="4"/>
  <c r="AC30" i="4"/>
  <c r="AD30" i="4" s="1"/>
  <c r="L30" i="4" s="1"/>
  <c r="AA30" i="4"/>
  <c r="K30" i="4" s="1"/>
  <c r="Z30" i="4"/>
  <c r="W30" i="4"/>
  <c r="X30" i="4" s="1"/>
  <c r="J30" i="4" s="1"/>
  <c r="U30" i="4"/>
  <c r="I30" i="4" s="1"/>
  <c r="G30" i="4" s="1"/>
  <c r="F30" i="4" s="1"/>
  <c r="T30" i="4"/>
  <c r="AU29" i="4"/>
  <c r="AV29" i="4" s="1"/>
  <c r="R29" i="4" s="1"/>
  <c r="AS29" i="4"/>
  <c r="Q29" i="4" s="1"/>
  <c r="AR29" i="4"/>
  <c r="AO29" i="4"/>
  <c r="AP29" i="4" s="1"/>
  <c r="P29" i="4" s="1"/>
  <c r="AM29" i="4"/>
  <c r="O29" i="4" s="1"/>
  <c r="AL29" i="4"/>
  <c r="AI29" i="4"/>
  <c r="AJ29" i="4" s="1"/>
  <c r="N29" i="4" s="1"/>
  <c r="AG29" i="4"/>
  <c r="M29" i="4" s="1"/>
  <c r="AF29" i="4"/>
  <c r="AC29" i="4"/>
  <c r="AD29" i="4" s="1"/>
  <c r="L29" i="4" s="1"/>
  <c r="AA29" i="4"/>
  <c r="K29" i="4" s="1"/>
  <c r="Z29" i="4"/>
  <c r="W29" i="4"/>
  <c r="X29" i="4" s="1"/>
  <c r="J29" i="4" s="1"/>
  <c r="U29" i="4"/>
  <c r="I29" i="4" s="1"/>
  <c r="G29" i="4" s="1"/>
  <c r="F29" i="4" s="1"/>
  <c r="T29" i="4"/>
  <c r="AU28" i="4"/>
  <c r="AV28" i="4" s="1"/>
  <c r="R28" i="4" s="1"/>
  <c r="AS28" i="4"/>
  <c r="Q28" i="4" s="1"/>
  <c r="AR28" i="4"/>
  <c r="AO28" i="4"/>
  <c r="AP28" i="4" s="1"/>
  <c r="P28" i="4" s="1"/>
  <c r="AM28" i="4"/>
  <c r="O28" i="4" s="1"/>
  <c r="AL28" i="4"/>
  <c r="AI28" i="4"/>
  <c r="AJ28" i="4" s="1"/>
  <c r="N28" i="4" s="1"/>
  <c r="AG28" i="4"/>
  <c r="M28" i="4" s="1"/>
  <c r="AF28" i="4"/>
  <c r="AC28" i="4"/>
  <c r="AD28" i="4" s="1"/>
  <c r="L28" i="4" s="1"/>
  <c r="AA28" i="4"/>
  <c r="K28" i="4" s="1"/>
  <c r="Z28" i="4"/>
  <c r="W28" i="4"/>
  <c r="X28" i="4" s="1"/>
  <c r="J28" i="4" s="1"/>
  <c r="U28" i="4"/>
  <c r="I28" i="4" s="1"/>
  <c r="T28" i="4"/>
  <c r="AU27" i="4"/>
  <c r="AV27" i="4" s="1"/>
  <c r="R27" i="4" s="1"/>
  <c r="AS27" i="4"/>
  <c r="Q27" i="4" s="1"/>
  <c r="AR27" i="4"/>
  <c r="AO27" i="4"/>
  <c r="AP27" i="4" s="1"/>
  <c r="P27" i="4" s="1"/>
  <c r="AM27" i="4"/>
  <c r="O27" i="4" s="1"/>
  <c r="AL27" i="4"/>
  <c r="AI27" i="4"/>
  <c r="AJ27" i="4" s="1"/>
  <c r="N27" i="4" s="1"/>
  <c r="AG27" i="4"/>
  <c r="AF27" i="4"/>
  <c r="AC27" i="4"/>
  <c r="AD27" i="4" s="1"/>
  <c r="AA27" i="4"/>
  <c r="K27" i="4" s="1"/>
  <c r="Z27" i="4"/>
  <c r="W27" i="4"/>
  <c r="X27" i="4" s="1"/>
  <c r="J27" i="4" s="1"/>
  <c r="U27" i="4"/>
  <c r="I27" i="4" s="1"/>
  <c r="T27" i="4"/>
  <c r="AU26" i="4"/>
  <c r="AV26" i="4" s="1"/>
  <c r="R26" i="4" s="1"/>
  <c r="AS26" i="4"/>
  <c r="AR26" i="4"/>
  <c r="AO26" i="4"/>
  <c r="AP26" i="4" s="1"/>
  <c r="P26" i="4" s="1"/>
  <c r="AM26" i="4"/>
  <c r="O26" i="4" s="1"/>
  <c r="AL26" i="4"/>
  <c r="AI26" i="4"/>
  <c r="AJ26" i="4" s="1"/>
  <c r="N26" i="4" s="1"/>
  <c r="AG26" i="4"/>
  <c r="AF26" i="4"/>
  <c r="AC26" i="4"/>
  <c r="AD26" i="4" s="1"/>
  <c r="AA26" i="4"/>
  <c r="K26" i="4" s="1"/>
  <c r="Z26" i="4"/>
  <c r="W26" i="4"/>
  <c r="X26" i="4" s="1"/>
  <c r="J26" i="4" s="1"/>
  <c r="U26" i="4"/>
  <c r="T26" i="4"/>
  <c r="Q26" i="4"/>
  <c r="I26" i="4"/>
  <c r="AV25" i="4"/>
  <c r="AU25" i="4"/>
  <c r="AS25" i="4"/>
  <c r="AR25" i="4"/>
  <c r="AP25" i="4"/>
  <c r="P25" i="4" s="1"/>
  <c r="AO25" i="4"/>
  <c r="AM25" i="4"/>
  <c r="O25" i="4" s="1"/>
  <c r="AL25" i="4"/>
  <c r="AJ25" i="4"/>
  <c r="AI25" i="4"/>
  <c r="AG25" i="4"/>
  <c r="AF25" i="4"/>
  <c r="AD25" i="4"/>
  <c r="AC25" i="4"/>
  <c r="AA25" i="4"/>
  <c r="K25" i="4" s="1"/>
  <c r="Z25" i="4"/>
  <c r="X25" i="4"/>
  <c r="W25" i="4"/>
  <c r="U25" i="4"/>
  <c r="T25" i="4"/>
  <c r="R25" i="4"/>
  <c r="Q25" i="4"/>
  <c r="N25" i="4"/>
  <c r="J25" i="4"/>
  <c r="I25" i="4"/>
  <c r="AV24" i="4"/>
  <c r="AU24" i="4"/>
  <c r="AR24" i="4"/>
  <c r="AS24" i="4" s="1"/>
  <c r="Q24" i="4" s="1"/>
  <c r="AP24" i="4"/>
  <c r="P24" i="4" s="1"/>
  <c r="AO24" i="4"/>
  <c r="AL24" i="4"/>
  <c r="AM24" i="4" s="1"/>
  <c r="AJ24" i="4"/>
  <c r="AI24" i="4"/>
  <c r="AF24" i="4"/>
  <c r="AG24" i="4" s="1"/>
  <c r="AD24" i="4"/>
  <c r="AC24" i="4"/>
  <c r="Z24" i="4"/>
  <c r="AA24" i="4" s="1"/>
  <c r="X24" i="4"/>
  <c r="W24" i="4"/>
  <c r="T24" i="4"/>
  <c r="U24" i="4" s="1"/>
  <c r="I24" i="4" s="1"/>
  <c r="R24" i="4"/>
  <c r="O24" i="4"/>
  <c r="N24" i="4"/>
  <c r="K24" i="4"/>
  <c r="J24" i="4"/>
  <c r="AU23" i="4"/>
  <c r="AV23" i="4" s="1"/>
  <c r="R23" i="4" s="1"/>
  <c r="AS23" i="4"/>
  <c r="Q23" i="4" s="1"/>
  <c r="AR23" i="4"/>
  <c r="AO23" i="4"/>
  <c r="AP23" i="4" s="1"/>
  <c r="AL23" i="4"/>
  <c r="AM23" i="4" s="1"/>
  <c r="O23" i="4" s="1"/>
  <c r="AI23" i="4"/>
  <c r="AJ23" i="4" s="1"/>
  <c r="N23" i="4" s="1"/>
  <c r="AF23" i="4"/>
  <c r="AG23" i="4" s="1"/>
  <c r="AC23" i="4"/>
  <c r="AD23" i="4" s="1"/>
  <c r="AA23" i="4"/>
  <c r="Z23" i="4"/>
  <c r="W23" i="4"/>
  <c r="X23" i="4" s="1"/>
  <c r="J23" i="4" s="1"/>
  <c r="U23" i="4"/>
  <c r="T23" i="4"/>
  <c r="P23" i="4"/>
  <c r="K23" i="4"/>
  <c r="I23" i="4"/>
  <c r="AV22" i="4"/>
  <c r="AU22" i="4"/>
  <c r="AS22" i="4"/>
  <c r="AR22" i="4"/>
  <c r="AP22" i="4"/>
  <c r="P22" i="4" s="1"/>
  <c r="AO22" i="4"/>
  <c r="AM22" i="4"/>
  <c r="O22" i="4" s="1"/>
  <c r="AL22" i="4"/>
  <c r="AJ22" i="4"/>
  <c r="N22" i="4" s="1"/>
  <c r="AI22" i="4"/>
  <c r="AG22" i="4"/>
  <c r="AF22" i="4"/>
  <c r="AD22" i="4"/>
  <c r="AC22" i="4"/>
  <c r="AA22" i="4"/>
  <c r="K22" i="4" s="1"/>
  <c r="Z22" i="4"/>
  <c r="X22" i="4"/>
  <c r="J22" i="4" s="1"/>
  <c r="W22" i="4"/>
  <c r="U22" i="4"/>
  <c r="I22" i="4" s="1"/>
  <c r="T22" i="4"/>
  <c r="R22" i="4"/>
  <c r="Q22" i="4"/>
  <c r="AV21" i="4"/>
  <c r="AU21" i="4"/>
  <c r="AR21" i="4"/>
  <c r="AS21" i="4" s="1"/>
  <c r="Q21" i="4" s="1"/>
  <c r="AP21" i="4"/>
  <c r="P21" i="4" s="1"/>
  <c r="AO21" i="4"/>
  <c r="AL21" i="4"/>
  <c r="AM21" i="4" s="1"/>
  <c r="AJ21" i="4"/>
  <c r="N21" i="4" s="1"/>
  <c r="AI21" i="4"/>
  <c r="AF21" i="4"/>
  <c r="AG21" i="4" s="1"/>
  <c r="AC21" i="4"/>
  <c r="AD21" i="4" s="1"/>
  <c r="Z21" i="4"/>
  <c r="AA21" i="4" s="1"/>
  <c r="K21" i="4" s="1"/>
  <c r="X21" i="4"/>
  <c r="J21" i="4" s="1"/>
  <c r="W21" i="4"/>
  <c r="T21" i="4"/>
  <c r="U21" i="4" s="1"/>
  <c r="R21" i="4"/>
  <c r="O21" i="4"/>
  <c r="I21" i="4"/>
  <c r="AU20" i="4"/>
  <c r="AV20" i="4" s="1"/>
  <c r="R20" i="4" s="1"/>
  <c r="AS20" i="4"/>
  <c r="AR20" i="4"/>
  <c r="AO20" i="4"/>
  <c r="AP20" i="4" s="1"/>
  <c r="P20" i="4" s="1"/>
  <c r="AM20" i="4"/>
  <c r="O20" i="4" s="1"/>
  <c r="AL20" i="4"/>
  <c r="AI20" i="4"/>
  <c r="AJ20" i="4" s="1"/>
  <c r="AG20" i="4"/>
  <c r="AF20" i="4"/>
  <c r="AC20" i="4"/>
  <c r="AD20" i="4" s="1"/>
  <c r="AA20" i="4"/>
  <c r="K20" i="4" s="1"/>
  <c r="Z20" i="4"/>
  <c r="W20" i="4"/>
  <c r="X20" i="4" s="1"/>
  <c r="J20" i="4" s="1"/>
  <c r="U20" i="4"/>
  <c r="T20" i="4"/>
  <c r="Q20" i="4"/>
  <c r="N20" i="4"/>
  <c r="I20" i="4"/>
  <c r="AV19" i="4"/>
  <c r="AU19" i="4"/>
  <c r="AR19" i="4"/>
  <c r="AS19" i="4" s="1"/>
  <c r="Q19" i="4" s="1"/>
  <c r="AP19" i="4"/>
  <c r="P19" i="4" s="1"/>
  <c r="AO19" i="4"/>
  <c r="AL19" i="4"/>
  <c r="AM19" i="4" s="1"/>
  <c r="AJ19" i="4"/>
  <c r="N19" i="4" s="1"/>
  <c r="AI19" i="4"/>
  <c r="AF19" i="4"/>
  <c r="AG19" i="4" s="1"/>
  <c r="AD19" i="4"/>
  <c r="AC19" i="4"/>
  <c r="Z19" i="4"/>
  <c r="AA19" i="4" s="1"/>
  <c r="K19" i="4" s="1"/>
  <c r="X19" i="4"/>
  <c r="W19" i="4"/>
  <c r="T19" i="4"/>
  <c r="U19" i="4" s="1"/>
  <c r="I19" i="4" s="1"/>
  <c r="R19" i="4"/>
  <c r="O19" i="4"/>
  <c r="J19" i="4"/>
  <c r="G19" i="4" s="1"/>
  <c r="AV18" i="4"/>
  <c r="AU18" i="4"/>
  <c r="AS18" i="4"/>
  <c r="Q18" i="4" s="1"/>
  <c r="AR18" i="4"/>
  <c r="AP18" i="4"/>
  <c r="AO18" i="4"/>
  <c r="AM18" i="4"/>
  <c r="AL18" i="4"/>
  <c r="AJ18" i="4"/>
  <c r="AI18" i="4"/>
  <c r="AG18" i="4"/>
  <c r="AF18" i="4"/>
  <c r="AD18" i="4"/>
  <c r="AC18" i="4"/>
  <c r="AA18" i="4"/>
  <c r="Z18" i="4"/>
  <c r="X18" i="4"/>
  <c r="W18" i="4"/>
  <c r="U18" i="4"/>
  <c r="I18" i="4" s="1"/>
  <c r="T18" i="4"/>
  <c r="R18" i="4"/>
  <c r="P18" i="4"/>
  <c r="O18" i="4"/>
  <c r="N18" i="4"/>
  <c r="K18" i="4"/>
  <c r="J18" i="4"/>
  <c r="AU17" i="4"/>
  <c r="AV17" i="4" s="1"/>
  <c r="R17" i="4" s="1"/>
  <c r="AS17" i="4"/>
  <c r="Q17" i="4" s="1"/>
  <c r="AR17" i="4"/>
  <c r="AO17" i="4"/>
  <c r="AP17" i="4" s="1"/>
  <c r="AM17" i="4"/>
  <c r="O17" i="4" s="1"/>
  <c r="AL17" i="4"/>
  <c r="AI17" i="4"/>
  <c r="AJ17" i="4" s="1"/>
  <c r="N17" i="4" s="1"/>
  <c r="AG17" i="4"/>
  <c r="AF17" i="4"/>
  <c r="AC17" i="4"/>
  <c r="AD17" i="4" s="1"/>
  <c r="AA17" i="4"/>
  <c r="Z17" i="4"/>
  <c r="W17" i="4"/>
  <c r="X17" i="4" s="1"/>
  <c r="J17" i="4" s="1"/>
  <c r="U17" i="4"/>
  <c r="T17" i="4"/>
  <c r="P17" i="4"/>
  <c r="K17" i="4"/>
  <c r="I17" i="4"/>
  <c r="AV16" i="4"/>
  <c r="AU16" i="4"/>
  <c r="AS16" i="4"/>
  <c r="Q16" i="4" s="1"/>
  <c r="AR16" i="4"/>
  <c r="AP16" i="4"/>
  <c r="AO16" i="4"/>
  <c r="AM16" i="4"/>
  <c r="AL16" i="4"/>
  <c r="AJ16" i="4"/>
  <c r="N16" i="4" s="1"/>
  <c r="AI16" i="4"/>
  <c r="AG16" i="4"/>
  <c r="AF16" i="4"/>
  <c r="AD16" i="4"/>
  <c r="AC16" i="4"/>
  <c r="AA16" i="4"/>
  <c r="Z16" i="4"/>
  <c r="X16" i="4"/>
  <c r="W16" i="4"/>
  <c r="U16" i="4"/>
  <c r="I16" i="4" s="1"/>
  <c r="H16" i="4" s="1"/>
  <c r="T16" i="4"/>
  <c r="R16" i="4"/>
  <c r="P16" i="4"/>
  <c r="O16" i="4"/>
  <c r="K16" i="4"/>
  <c r="J16" i="4"/>
  <c r="AU15" i="4"/>
  <c r="AV15" i="4" s="1"/>
  <c r="R15" i="4" s="1"/>
  <c r="AR15" i="4"/>
  <c r="AS15" i="4" s="1"/>
  <c r="Q15" i="4" s="1"/>
  <c r="AO15" i="4"/>
  <c r="AP15" i="4" s="1"/>
  <c r="P15" i="4" s="1"/>
  <c r="AM15" i="4"/>
  <c r="O15" i="4" s="1"/>
  <c r="AL15" i="4"/>
  <c r="AI15" i="4"/>
  <c r="AJ15" i="4" s="1"/>
  <c r="N15" i="4" s="1"/>
  <c r="AG15" i="4"/>
  <c r="AF15" i="4"/>
  <c r="AC15" i="4"/>
  <c r="AD15" i="4" s="1"/>
  <c r="Z15" i="4"/>
  <c r="AA15" i="4" s="1"/>
  <c r="K15" i="4" s="1"/>
  <c r="W15" i="4"/>
  <c r="X15" i="4" s="1"/>
  <c r="T15" i="4"/>
  <c r="U15" i="4" s="1"/>
  <c r="I15" i="4" s="1"/>
  <c r="J15" i="4"/>
  <c r="AV14" i="4"/>
  <c r="R14" i="4" s="1"/>
  <c r="AU14" i="4"/>
  <c r="AR14" i="4"/>
  <c r="AS14" i="4" s="1"/>
  <c r="Q14" i="4" s="1"/>
  <c r="AP14" i="4"/>
  <c r="P14" i="4" s="1"/>
  <c r="AO14" i="4"/>
  <c r="AL14" i="4"/>
  <c r="AM14" i="4" s="1"/>
  <c r="O14" i="4" s="1"/>
  <c r="AJ14" i="4"/>
  <c r="N14" i="4" s="1"/>
  <c r="AI14" i="4"/>
  <c r="AF14" i="4"/>
  <c r="AG14" i="4" s="1"/>
  <c r="AD14" i="4"/>
  <c r="AC14" i="4"/>
  <c r="Z14" i="4"/>
  <c r="AA14" i="4" s="1"/>
  <c r="K14" i="4" s="1"/>
  <c r="X14" i="4"/>
  <c r="J14" i="4" s="1"/>
  <c r="W14" i="4"/>
  <c r="T14" i="4"/>
  <c r="U14" i="4" s="1"/>
  <c r="I14" i="4" s="1"/>
  <c r="G14" i="4"/>
  <c r="AU13" i="4"/>
  <c r="AV13" i="4" s="1"/>
  <c r="R13" i="4" s="1"/>
  <c r="AR13" i="4"/>
  <c r="AS13" i="4" s="1"/>
  <c r="Q13" i="4" s="1"/>
  <c r="AO13" i="4"/>
  <c r="AP13" i="4" s="1"/>
  <c r="P13" i="4" s="1"/>
  <c r="AL13" i="4"/>
  <c r="AM13" i="4" s="1"/>
  <c r="O13" i="4" s="1"/>
  <c r="AI13" i="4"/>
  <c r="AJ13" i="4" s="1"/>
  <c r="N13" i="4" s="1"/>
  <c r="AG13" i="4"/>
  <c r="AF13" i="4"/>
  <c r="AC13" i="4"/>
  <c r="AD13" i="4" s="1"/>
  <c r="AA13" i="4"/>
  <c r="K13" i="4" s="1"/>
  <c r="Z13" i="4"/>
  <c r="W13" i="4"/>
  <c r="X13" i="4" s="1"/>
  <c r="J13" i="4" s="1"/>
  <c r="T13" i="4"/>
  <c r="U13" i="4" s="1"/>
  <c r="I13" i="4" s="1"/>
  <c r="AU12" i="4"/>
  <c r="AV12" i="4" s="1"/>
  <c r="R12" i="4" s="1"/>
  <c r="AS12" i="4"/>
  <c r="Q12" i="4" s="1"/>
  <c r="AR12" i="4"/>
  <c r="AO12" i="4"/>
  <c r="AP12" i="4" s="1"/>
  <c r="AM12" i="4"/>
  <c r="O12" i="4" s="1"/>
  <c r="AL12" i="4"/>
  <c r="AI12" i="4"/>
  <c r="AJ12" i="4" s="1"/>
  <c r="N12" i="4" s="1"/>
  <c r="AG12" i="4"/>
  <c r="AF12" i="4"/>
  <c r="AC12" i="4"/>
  <c r="AD12" i="4" s="1"/>
  <c r="AA12" i="4"/>
  <c r="K12" i="4" s="1"/>
  <c r="Z12" i="4"/>
  <c r="W12" i="4"/>
  <c r="X12" i="4" s="1"/>
  <c r="J12" i="4" s="1"/>
  <c r="U12" i="4"/>
  <c r="I12" i="4" s="1"/>
  <c r="T12" i="4"/>
  <c r="P12" i="4"/>
  <c r="H12" i="4"/>
  <c r="AU11" i="4"/>
  <c r="AV11" i="4" s="1"/>
  <c r="R11" i="4" s="1"/>
  <c r="AS11" i="4"/>
  <c r="Q11" i="4" s="1"/>
  <c r="AR11" i="4"/>
  <c r="AO11" i="4"/>
  <c r="AP11" i="4" s="1"/>
  <c r="AL11" i="4"/>
  <c r="AM11" i="4" s="1"/>
  <c r="AI11" i="4"/>
  <c r="AJ11" i="4" s="1"/>
  <c r="N11" i="4" s="1"/>
  <c r="AF11" i="4"/>
  <c r="AG11" i="4" s="1"/>
  <c r="AC11" i="4"/>
  <c r="AD11" i="4" s="1"/>
  <c r="AA11" i="4"/>
  <c r="K11" i="4" s="1"/>
  <c r="Z11" i="4"/>
  <c r="W11" i="4"/>
  <c r="X11" i="4" s="1"/>
  <c r="J11" i="4" s="1"/>
  <c r="U11" i="4"/>
  <c r="I11" i="4" s="1"/>
  <c r="T11" i="4"/>
  <c r="P11" i="4"/>
  <c r="O11" i="4"/>
  <c r="AU10" i="4"/>
  <c r="AV10" i="4" s="1"/>
  <c r="R10" i="4" s="1"/>
  <c r="AS10" i="4"/>
  <c r="Q10" i="4" s="1"/>
  <c r="AR10" i="4"/>
  <c r="AO10" i="4"/>
  <c r="AP10" i="4" s="1"/>
  <c r="AM10" i="4"/>
  <c r="O10" i="4" s="1"/>
  <c r="AL10" i="4"/>
  <c r="AI10" i="4"/>
  <c r="AJ10" i="4" s="1"/>
  <c r="N10" i="4" s="1"/>
  <c r="AG10" i="4"/>
  <c r="AF10" i="4"/>
  <c r="AC10" i="4"/>
  <c r="AD10" i="4" s="1"/>
  <c r="AA10" i="4"/>
  <c r="K10" i="4" s="1"/>
  <c r="Z10" i="4"/>
  <c r="W10" i="4"/>
  <c r="X10" i="4" s="1"/>
  <c r="J10" i="4" s="1"/>
  <c r="U10" i="4"/>
  <c r="I10" i="4" s="1"/>
  <c r="T10" i="4"/>
  <c r="P10" i="4"/>
  <c r="AV9" i="4"/>
  <c r="AU9" i="4"/>
  <c r="AR9" i="4"/>
  <c r="AS9" i="4" s="1"/>
  <c r="AO9" i="4"/>
  <c r="AP9" i="4" s="1"/>
  <c r="P9" i="4" s="1"/>
  <c r="AL9" i="4"/>
  <c r="AM9" i="4" s="1"/>
  <c r="AI9" i="4"/>
  <c r="AJ9" i="4" s="1"/>
  <c r="N9" i="4" s="1"/>
  <c r="AF9" i="4"/>
  <c r="AG9" i="4" s="1"/>
  <c r="AC9" i="4"/>
  <c r="AD9" i="4" s="1"/>
  <c r="Z9" i="4"/>
  <c r="AA9" i="4" s="1"/>
  <c r="K9" i="4" s="1"/>
  <c r="X9" i="4"/>
  <c r="J9" i="4" s="1"/>
  <c r="W9" i="4"/>
  <c r="T9" i="4"/>
  <c r="U9" i="4" s="1"/>
  <c r="R9" i="4"/>
  <c r="Q9" i="4"/>
  <c r="O9" i="4"/>
  <c r="I9" i="4"/>
  <c r="AV8" i="4"/>
  <c r="AU8" i="4"/>
  <c r="AS8" i="4"/>
  <c r="AR8" i="4"/>
  <c r="AP8" i="4"/>
  <c r="P8" i="4" s="1"/>
  <c r="AO8" i="4"/>
  <c r="AM8" i="4"/>
  <c r="O8" i="4" s="1"/>
  <c r="AL8" i="4"/>
  <c r="AJ8" i="4"/>
  <c r="N8" i="4" s="1"/>
  <c r="AI8" i="4"/>
  <c r="AG8" i="4"/>
  <c r="AF8" i="4"/>
  <c r="AD8" i="4"/>
  <c r="AC8" i="4"/>
  <c r="AA8" i="4"/>
  <c r="K8" i="4" s="1"/>
  <c r="Z8" i="4"/>
  <c r="X8" i="4"/>
  <c r="J8" i="4" s="1"/>
  <c r="W8" i="4"/>
  <c r="U8" i="4"/>
  <c r="T8" i="4"/>
  <c r="R8" i="4"/>
  <c r="Q8" i="4"/>
  <c r="I8" i="4"/>
  <c r="AU7" i="4"/>
  <c r="AV7" i="4" s="1"/>
  <c r="R7" i="4" s="1"/>
  <c r="AR7" i="4"/>
  <c r="AS7" i="4" s="1"/>
  <c r="Q7" i="4" s="1"/>
  <c r="AP7" i="4"/>
  <c r="AO7" i="4"/>
  <c r="AL7" i="4"/>
  <c r="AM7" i="4" s="1"/>
  <c r="AJ7" i="4"/>
  <c r="N7" i="4" s="1"/>
  <c r="AI7" i="4"/>
  <c r="AF7" i="4"/>
  <c r="AG7" i="4" s="1"/>
  <c r="AC7" i="4"/>
  <c r="AD7" i="4" s="1"/>
  <c r="Z7" i="4"/>
  <c r="AA7" i="4" s="1"/>
  <c r="W7" i="4"/>
  <c r="X7" i="4" s="1"/>
  <c r="J7" i="4" s="1"/>
  <c r="T7" i="4"/>
  <c r="U7" i="4" s="1"/>
  <c r="I7" i="4" s="1"/>
  <c r="G7" i="4" s="1"/>
  <c r="P7" i="4"/>
  <c r="O7" i="4"/>
  <c r="H7" i="4"/>
  <c r="AV6" i="4"/>
  <c r="AU6" i="4"/>
  <c r="AR6" i="4"/>
  <c r="AS6" i="4" s="1"/>
  <c r="AP6" i="4"/>
  <c r="P6" i="4" s="1"/>
  <c r="AO6" i="4"/>
  <c r="AL6" i="4"/>
  <c r="AM6" i="4" s="1"/>
  <c r="O6" i="4" s="1"/>
  <c r="AI6" i="4"/>
  <c r="AJ6" i="4" s="1"/>
  <c r="N6" i="4" s="1"/>
  <c r="AF6" i="4"/>
  <c r="AG6" i="4" s="1"/>
  <c r="AC6" i="4"/>
  <c r="AD6" i="4" s="1"/>
  <c r="Z6" i="4"/>
  <c r="AA6" i="4" s="1"/>
  <c r="K6" i="4" s="1"/>
  <c r="X6" i="4"/>
  <c r="J6" i="4" s="1"/>
  <c r="W6" i="4"/>
  <c r="T6" i="4"/>
  <c r="U6" i="4" s="1"/>
  <c r="I6" i="4" s="1"/>
  <c r="R6" i="4"/>
  <c r="Q6" i="4"/>
  <c r="H6" i="4"/>
  <c r="AU5" i="4"/>
  <c r="AV5" i="4" s="1"/>
  <c r="R5" i="4" s="1"/>
  <c r="AS5" i="4"/>
  <c r="AR5" i="4"/>
  <c r="AO5" i="4"/>
  <c r="AP5" i="4" s="1"/>
  <c r="P5" i="4" s="1"/>
  <c r="AM5" i="4"/>
  <c r="O5" i="4" s="1"/>
  <c r="AL5" i="4"/>
  <c r="AI5" i="4"/>
  <c r="AJ5" i="4" s="1"/>
  <c r="N5" i="4" s="1"/>
  <c r="AG5" i="4"/>
  <c r="AF5" i="4"/>
  <c r="AC5" i="4"/>
  <c r="AD5" i="4" s="1"/>
  <c r="AA5" i="4"/>
  <c r="K5" i="4" s="1"/>
  <c r="Z5" i="4"/>
  <c r="W5" i="4"/>
  <c r="X5" i="4" s="1"/>
  <c r="U5" i="4"/>
  <c r="I5" i="4" s="1"/>
  <c r="T5" i="4"/>
  <c r="Q5" i="4"/>
  <c r="J5" i="4"/>
  <c r="G5" i="4" s="1"/>
  <c r="AU4" i="4"/>
  <c r="AV4" i="4" s="1"/>
  <c r="R4" i="4" s="1"/>
  <c r="AS4" i="4"/>
  <c r="Q4" i="4" s="1"/>
  <c r="AR4" i="4"/>
  <c r="AO4" i="4"/>
  <c r="AP4" i="4" s="1"/>
  <c r="AL4" i="4"/>
  <c r="AM4" i="4" s="1"/>
  <c r="AI4" i="4"/>
  <c r="AJ4" i="4" s="1"/>
  <c r="N4" i="4" s="1"/>
  <c r="AF4" i="4"/>
  <c r="AG4" i="4" s="1"/>
  <c r="AC4" i="4"/>
  <c r="AD4" i="4" s="1"/>
  <c r="AA4" i="4"/>
  <c r="Z4" i="4"/>
  <c r="W4" i="4"/>
  <c r="X4" i="4" s="1"/>
  <c r="J4" i="4" s="1"/>
  <c r="U4" i="4"/>
  <c r="I4" i="4" s="1"/>
  <c r="T4" i="4"/>
  <c r="P4" i="4"/>
  <c r="O4" i="4"/>
  <c r="K4" i="4"/>
  <c r="AV33" i="3"/>
  <c r="AU33" i="3"/>
  <c r="AS33" i="3"/>
  <c r="Q33" i="3" s="1"/>
  <c r="AR33" i="3"/>
  <c r="AP33" i="3"/>
  <c r="AO33" i="3"/>
  <c r="AM33" i="3"/>
  <c r="AL33" i="3"/>
  <c r="AJ33" i="3"/>
  <c r="AI33" i="3"/>
  <c r="AG33" i="3"/>
  <c r="AF33" i="3"/>
  <c r="AD33" i="3"/>
  <c r="AC33" i="3"/>
  <c r="AA33" i="3"/>
  <c r="K33" i="3" s="1"/>
  <c r="Z33" i="3"/>
  <c r="X33" i="3"/>
  <c r="W33" i="3"/>
  <c r="U33" i="3"/>
  <c r="I33" i="3" s="1"/>
  <c r="G33" i="3" s="1"/>
  <c r="F33" i="3" s="1"/>
  <c r="T33" i="3"/>
  <c r="R33" i="3"/>
  <c r="P33" i="3"/>
  <c r="O33" i="3"/>
  <c r="N33" i="3"/>
  <c r="J33" i="3"/>
  <c r="AV32" i="3"/>
  <c r="AU32" i="3"/>
  <c r="AS32" i="3"/>
  <c r="Q32" i="3" s="1"/>
  <c r="AR32" i="3"/>
  <c r="AP32" i="3"/>
  <c r="AO32" i="3"/>
  <c r="AM32" i="3"/>
  <c r="AL32" i="3"/>
  <c r="AJ32" i="3"/>
  <c r="N32" i="3" s="1"/>
  <c r="AI32" i="3"/>
  <c r="AG32" i="3"/>
  <c r="AF32" i="3"/>
  <c r="AD32" i="3"/>
  <c r="AC32" i="3"/>
  <c r="AA32" i="3"/>
  <c r="Z32" i="3"/>
  <c r="X32" i="3"/>
  <c r="W32" i="3"/>
  <c r="U32" i="3"/>
  <c r="I32" i="3" s="1"/>
  <c r="T32" i="3"/>
  <c r="R32" i="3"/>
  <c r="P32" i="3"/>
  <c r="O32" i="3"/>
  <c r="K32" i="3"/>
  <c r="J32" i="3"/>
  <c r="AV31" i="3"/>
  <c r="R31" i="3" s="1"/>
  <c r="AU31" i="3"/>
  <c r="AR31" i="3"/>
  <c r="AS31" i="3" s="1"/>
  <c r="Q31" i="3" s="1"/>
  <c r="AP31" i="3"/>
  <c r="P31" i="3" s="1"/>
  <c r="AO31" i="3"/>
  <c r="AL31" i="3"/>
  <c r="AM31" i="3" s="1"/>
  <c r="O31" i="3" s="1"/>
  <c r="AJ31" i="3"/>
  <c r="N31" i="3" s="1"/>
  <c r="AI31" i="3"/>
  <c r="AF31" i="3"/>
  <c r="AG31" i="3" s="1"/>
  <c r="AD31" i="3"/>
  <c r="AC31" i="3"/>
  <c r="Z31" i="3"/>
  <c r="AA31" i="3" s="1"/>
  <c r="K31" i="3" s="1"/>
  <c r="X31" i="3"/>
  <c r="J31" i="3" s="1"/>
  <c r="W31" i="3"/>
  <c r="T31" i="3"/>
  <c r="U31" i="3" s="1"/>
  <c r="I31" i="3" s="1"/>
  <c r="G31" i="3" s="1"/>
  <c r="F31" i="3" s="1"/>
  <c r="AV30" i="3"/>
  <c r="AU30" i="3"/>
  <c r="AR30" i="3"/>
  <c r="AS30" i="3" s="1"/>
  <c r="Q30" i="3" s="1"/>
  <c r="AP30" i="3"/>
  <c r="P30" i="3" s="1"/>
  <c r="AO30" i="3"/>
  <c r="AL30" i="3"/>
  <c r="AM30" i="3" s="1"/>
  <c r="O30" i="3" s="1"/>
  <c r="AJ30" i="3"/>
  <c r="AI30" i="3"/>
  <c r="AF30" i="3"/>
  <c r="AG30" i="3" s="1"/>
  <c r="AD30" i="3"/>
  <c r="AC30" i="3"/>
  <c r="Z30" i="3"/>
  <c r="AA30" i="3" s="1"/>
  <c r="K30" i="3" s="1"/>
  <c r="X30" i="3"/>
  <c r="J30" i="3" s="1"/>
  <c r="W30" i="3"/>
  <c r="T30" i="3"/>
  <c r="U30" i="3" s="1"/>
  <c r="I30" i="3" s="1"/>
  <c r="R30" i="3"/>
  <c r="N30" i="3"/>
  <c r="AV29" i="3"/>
  <c r="AU29" i="3"/>
  <c r="AS29" i="3"/>
  <c r="Q29" i="3" s="1"/>
  <c r="AR29" i="3"/>
  <c r="AP29" i="3"/>
  <c r="AO29" i="3"/>
  <c r="AM29" i="3"/>
  <c r="AL29" i="3"/>
  <c r="AJ29" i="3"/>
  <c r="AI29" i="3"/>
  <c r="AG29" i="3"/>
  <c r="AF29" i="3"/>
  <c r="AD29" i="3"/>
  <c r="AC29" i="3"/>
  <c r="AA29" i="3"/>
  <c r="K29" i="3" s="1"/>
  <c r="Z29" i="3"/>
  <c r="X29" i="3"/>
  <c r="W29" i="3"/>
  <c r="U29" i="3"/>
  <c r="I29" i="3" s="1"/>
  <c r="T29" i="3"/>
  <c r="R29" i="3"/>
  <c r="P29" i="3"/>
  <c r="O29" i="3"/>
  <c r="N29" i="3"/>
  <c r="J29" i="3"/>
  <c r="AV28" i="3"/>
  <c r="AU28" i="3"/>
  <c r="AR28" i="3"/>
  <c r="AS28" i="3" s="1"/>
  <c r="Q28" i="3" s="1"/>
  <c r="AP28" i="3"/>
  <c r="P28" i="3" s="1"/>
  <c r="AO28" i="3"/>
  <c r="AL28" i="3"/>
  <c r="AM28" i="3" s="1"/>
  <c r="O28" i="3" s="1"/>
  <c r="AJ28" i="3"/>
  <c r="N28" i="3" s="1"/>
  <c r="AI28" i="3"/>
  <c r="AF28" i="3"/>
  <c r="AG28" i="3" s="1"/>
  <c r="AD28" i="3"/>
  <c r="AC28" i="3"/>
  <c r="Z28" i="3"/>
  <c r="AA28" i="3" s="1"/>
  <c r="K28" i="3" s="1"/>
  <c r="X28" i="3"/>
  <c r="W28" i="3"/>
  <c r="T28" i="3"/>
  <c r="U28" i="3" s="1"/>
  <c r="I28" i="3" s="1"/>
  <c r="R28" i="3"/>
  <c r="J28" i="3"/>
  <c r="AV27" i="3"/>
  <c r="R27" i="3" s="1"/>
  <c r="AU27" i="3"/>
  <c r="AR27" i="3"/>
  <c r="AS27" i="3" s="1"/>
  <c r="Q27" i="3" s="1"/>
  <c r="AP27" i="3"/>
  <c r="P27" i="3" s="1"/>
  <c r="AO27" i="3"/>
  <c r="AL27" i="3"/>
  <c r="AM27" i="3" s="1"/>
  <c r="O27" i="3" s="1"/>
  <c r="AJ27" i="3"/>
  <c r="AI27" i="3"/>
  <c r="AF27" i="3"/>
  <c r="AG27" i="3" s="1"/>
  <c r="AD27" i="3"/>
  <c r="AC27" i="3"/>
  <c r="Z27" i="3"/>
  <c r="AA27" i="3" s="1"/>
  <c r="K27" i="3" s="1"/>
  <c r="X27" i="3"/>
  <c r="W27" i="3"/>
  <c r="T27" i="3"/>
  <c r="U27" i="3" s="1"/>
  <c r="I27" i="3" s="1"/>
  <c r="N27" i="3"/>
  <c r="J27" i="3"/>
  <c r="AV26" i="3"/>
  <c r="AU26" i="3"/>
  <c r="AR26" i="3"/>
  <c r="AS26" i="3" s="1"/>
  <c r="Q26" i="3" s="1"/>
  <c r="AP26" i="3"/>
  <c r="P26" i="3" s="1"/>
  <c r="AO26" i="3"/>
  <c r="AL26" i="3"/>
  <c r="AM26" i="3" s="1"/>
  <c r="O26" i="3" s="1"/>
  <c r="AJ26" i="3"/>
  <c r="N26" i="3" s="1"/>
  <c r="AI26" i="3"/>
  <c r="AF26" i="3"/>
  <c r="AG26" i="3" s="1"/>
  <c r="AD26" i="3"/>
  <c r="AC26" i="3"/>
  <c r="Z26" i="3"/>
  <c r="AA26" i="3" s="1"/>
  <c r="K26" i="3" s="1"/>
  <c r="X26" i="3"/>
  <c r="W26" i="3"/>
  <c r="T26" i="3"/>
  <c r="U26" i="3" s="1"/>
  <c r="I26" i="3" s="1"/>
  <c r="R26" i="3"/>
  <c r="J26" i="3"/>
  <c r="AV25" i="3"/>
  <c r="R25" i="3" s="1"/>
  <c r="AU25" i="3"/>
  <c r="AR25" i="3"/>
  <c r="AS25" i="3" s="1"/>
  <c r="Q25" i="3" s="1"/>
  <c r="AP25" i="3"/>
  <c r="P25" i="3" s="1"/>
  <c r="AO25" i="3"/>
  <c r="AL25" i="3"/>
  <c r="AM25" i="3" s="1"/>
  <c r="O25" i="3" s="1"/>
  <c r="AJ25" i="3"/>
  <c r="AI25" i="3"/>
  <c r="AF25" i="3"/>
  <c r="AG25" i="3" s="1"/>
  <c r="AD25" i="3"/>
  <c r="AC25" i="3"/>
  <c r="Z25" i="3"/>
  <c r="AA25" i="3" s="1"/>
  <c r="K25" i="3" s="1"/>
  <c r="X25" i="3"/>
  <c r="W25" i="3"/>
  <c r="T25" i="3"/>
  <c r="U25" i="3" s="1"/>
  <c r="I25" i="3" s="1"/>
  <c r="N25" i="3"/>
  <c r="J25" i="3"/>
  <c r="AV24" i="3"/>
  <c r="AU24" i="3"/>
  <c r="AR24" i="3"/>
  <c r="AS24" i="3" s="1"/>
  <c r="Q24" i="3" s="1"/>
  <c r="AP24" i="3"/>
  <c r="P24" i="3" s="1"/>
  <c r="AO24" i="3"/>
  <c r="AL24" i="3"/>
  <c r="AM24" i="3" s="1"/>
  <c r="O24" i="3" s="1"/>
  <c r="AJ24" i="3"/>
  <c r="AI24" i="3"/>
  <c r="AF24" i="3"/>
  <c r="AG24" i="3" s="1"/>
  <c r="AD24" i="3"/>
  <c r="AC24" i="3"/>
  <c r="Z24" i="3"/>
  <c r="AA24" i="3" s="1"/>
  <c r="X24" i="3"/>
  <c r="W24" i="3"/>
  <c r="T24" i="3"/>
  <c r="U24" i="3" s="1"/>
  <c r="I24" i="3" s="1"/>
  <c r="R24" i="3"/>
  <c r="N24" i="3"/>
  <c r="K24" i="3"/>
  <c r="J24" i="3"/>
  <c r="AU23" i="3"/>
  <c r="AV23" i="3" s="1"/>
  <c r="R23" i="3" s="1"/>
  <c r="AS23" i="3"/>
  <c r="Q23" i="3" s="1"/>
  <c r="AR23" i="3"/>
  <c r="AO23" i="3"/>
  <c r="AP23" i="3" s="1"/>
  <c r="AM23" i="3"/>
  <c r="O23" i="3" s="1"/>
  <c r="AL23" i="3"/>
  <c r="AI23" i="3"/>
  <c r="AJ23" i="3" s="1"/>
  <c r="N23" i="3" s="1"/>
  <c r="AG23" i="3"/>
  <c r="AF23" i="3"/>
  <c r="AC23" i="3"/>
  <c r="AD23" i="3" s="1"/>
  <c r="AA23" i="3"/>
  <c r="K23" i="3" s="1"/>
  <c r="Z23" i="3"/>
  <c r="W23" i="3"/>
  <c r="X23" i="3" s="1"/>
  <c r="J23" i="3" s="1"/>
  <c r="U23" i="3"/>
  <c r="I23" i="3" s="1"/>
  <c r="T23" i="3"/>
  <c r="P23" i="3"/>
  <c r="AU22" i="3"/>
  <c r="AV22" i="3" s="1"/>
  <c r="R22" i="3" s="1"/>
  <c r="AS22" i="3"/>
  <c r="AR22" i="3"/>
  <c r="AO22" i="3"/>
  <c r="AP22" i="3" s="1"/>
  <c r="P22" i="3" s="1"/>
  <c r="AM22" i="3"/>
  <c r="O22" i="3" s="1"/>
  <c r="AL22" i="3"/>
  <c r="AI22" i="3"/>
  <c r="AJ22" i="3" s="1"/>
  <c r="N22" i="3" s="1"/>
  <c r="AG22" i="3"/>
  <c r="AF22" i="3"/>
  <c r="AC22" i="3"/>
  <c r="AD22" i="3" s="1"/>
  <c r="AA22" i="3"/>
  <c r="K22" i="3" s="1"/>
  <c r="Z22" i="3"/>
  <c r="W22" i="3"/>
  <c r="X22" i="3" s="1"/>
  <c r="J22" i="3" s="1"/>
  <c r="U22" i="3"/>
  <c r="T22" i="3"/>
  <c r="Q22" i="3"/>
  <c r="I22" i="3"/>
  <c r="AV21" i="3"/>
  <c r="R21" i="3" s="1"/>
  <c r="AU21" i="3"/>
  <c r="AR21" i="3"/>
  <c r="AS21" i="3" s="1"/>
  <c r="AO21" i="3"/>
  <c r="AP21" i="3" s="1"/>
  <c r="P21" i="3" s="1"/>
  <c r="AL21" i="3"/>
  <c r="AM21" i="3" s="1"/>
  <c r="O21" i="3" s="1"/>
  <c r="AI21" i="3"/>
  <c r="AJ21" i="3" s="1"/>
  <c r="N21" i="3" s="1"/>
  <c r="AF21" i="3"/>
  <c r="AG21" i="3" s="1"/>
  <c r="AC21" i="3"/>
  <c r="AD21" i="3" s="1"/>
  <c r="Z21" i="3"/>
  <c r="AA21" i="3" s="1"/>
  <c r="K21" i="3" s="1"/>
  <c r="X21" i="3"/>
  <c r="J21" i="3" s="1"/>
  <c r="W21" i="3"/>
  <c r="T21" i="3"/>
  <c r="U21" i="3" s="1"/>
  <c r="Q21" i="3"/>
  <c r="I21" i="3"/>
  <c r="AV20" i="3"/>
  <c r="R20" i="3" s="1"/>
  <c r="AU20" i="3"/>
  <c r="AR20" i="3"/>
  <c r="AS20" i="3" s="1"/>
  <c r="Q20" i="3" s="1"/>
  <c r="AP20" i="3"/>
  <c r="P20" i="3" s="1"/>
  <c r="AO20" i="3"/>
  <c r="AL20" i="3"/>
  <c r="AM20" i="3" s="1"/>
  <c r="O20" i="3" s="1"/>
  <c r="AJ20" i="3"/>
  <c r="N20" i="3" s="1"/>
  <c r="AI20" i="3"/>
  <c r="AF20" i="3"/>
  <c r="AG20" i="3" s="1"/>
  <c r="AD20" i="3"/>
  <c r="AC20" i="3"/>
  <c r="Z20" i="3"/>
  <c r="AA20" i="3" s="1"/>
  <c r="X20" i="3"/>
  <c r="J20" i="3" s="1"/>
  <c r="W20" i="3"/>
  <c r="T20" i="3"/>
  <c r="U20" i="3" s="1"/>
  <c r="I20" i="3" s="1"/>
  <c r="K20" i="3"/>
  <c r="AU19" i="3"/>
  <c r="AV19" i="3" s="1"/>
  <c r="R19" i="3" s="1"/>
  <c r="AR19" i="3"/>
  <c r="AS19" i="3" s="1"/>
  <c r="Q19" i="3" s="1"/>
  <c r="AO19" i="3"/>
  <c r="AP19" i="3" s="1"/>
  <c r="AM19" i="3"/>
  <c r="AL19" i="3"/>
  <c r="AI19" i="3"/>
  <c r="AJ19" i="3" s="1"/>
  <c r="N19" i="3" s="1"/>
  <c r="AF19" i="3"/>
  <c r="AG19" i="3" s="1"/>
  <c r="AC19" i="3"/>
  <c r="AD19" i="3" s="1"/>
  <c r="Z19" i="3"/>
  <c r="AA19" i="3" s="1"/>
  <c r="K19" i="3" s="1"/>
  <c r="W19" i="3"/>
  <c r="X19" i="3" s="1"/>
  <c r="J19" i="3" s="1"/>
  <c r="G19" i="3" s="1"/>
  <c r="T19" i="3"/>
  <c r="U19" i="3" s="1"/>
  <c r="I19" i="3" s="1"/>
  <c r="P19" i="3"/>
  <c r="O19" i="3"/>
  <c r="AU18" i="3"/>
  <c r="AV18" i="3" s="1"/>
  <c r="R18" i="3" s="1"/>
  <c r="AS18" i="3"/>
  <c r="AR18" i="3"/>
  <c r="AO18" i="3"/>
  <c r="AP18" i="3" s="1"/>
  <c r="P18" i="3" s="1"/>
  <c r="AM18" i="3"/>
  <c r="O18" i="3" s="1"/>
  <c r="AL18" i="3"/>
  <c r="AI18" i="3"/>
  <c r="AJ18" i="3" s="1"/>
  <c r="N18" i="3" s="1"/>
  <c r="AG18" i="3"/>
  <c r="AF18" i="3"/>
  <c r="AC18" i="3"/>
  <c r="AD18" i="3" s="1"/>
  <c r="AA18" i="3"/>
  <c r="K18" i="3" s="1"/>
  <c r="Z18" i="3"/>
  <c r="W18" i="3"/>
  <c r="X18" i="3" s="1"/>
  <c r="J18" i="3" s="1"/>
  <c r="U18" i="3"/>
  <c r="T18" i="3"/>
  <c r="Q18" i="3"/>
  <c r="I18" i="3"/>
  <c r="AU17" i="3"/>
  <c r="AV17" i="3" s="1"/>
  <c r="R17" i="3" s="1"/>
  <c r="AR17" i="3"/>
  <c r="AS17" i="3" s="1"/>
  <c r="Q17" i="3" s="1"/>
  <c r="AO17" i="3"/>
  <c r="AP17" i="3" s="1"/>
  <c r="P17" i="3" s="1"/>
  <c r="AL17" i="3"/>
  <c r="AM17" i="3" s="1"/>
  <c r="O17" i="3" s="1"/>
  <c r="AJ17" i="3"/>
  <c r="N17" i="3" s="1"/>
  <c r="AI17" i="3"/>
  <c r="AF17" i="3"/>
  <c r="AG17" i="3" s="1"/>
  <c r="AC17" i="3"/>
  <c r="AD17" i="3" s="1"/>
  <c r="Z17" i="3"/>
  <c r="AA17" i="3" s="1"/>
  <c r="K17" i="3" s="1"/>
  <c r="W17" i="3"/>
  <c r="X17" i="3" s="1"/>
  <c r="J17" i="3" s="1"/>
  <c r="T17" i="3"/>
  <c r="U17" i="3" s="1"/>
  <c r="I17" i="3" s="1"/>
  <c r="AV16" i="3"/>
  <c r="R16" i="3" s="1"/>
  <c r="AU16" i="3"/>
  <c r="AR16" i="3"/>
  <c r="AS16" i="3" s="1"/>
  <c r="Q16" i="3" s="1"/>
  <c r="AP16" i="3"/>
  <c r="P16" i="3" s="1"/>
  <c r="AO16" i="3"/>
  <c r="AL16" i="3"/>
  <c r="AM16" i="3" s="1"/>
  <c r="AJ16" i="3"/>
  <c r="N16" i="3" s="1"/>
  <c r="AI16" i="3"/>
  <c r="AF16" i="3"/>
  <c r="AG16" i="3" s="1"/>
  <c r="AD16" i="3"/>
  <c r="AC16" i="3"/>
  <c r="Z16" i="3"/>
  <c r="AA16" i="3" s="1"/>
  <c r="K16" i="3" s="1"/>
  <c r="X16" i="3"/>
  <c r="J16" i="3" s="1"/>
  <c r="W16" i="3"/>
  <c r="T16" i="3"/>
  <c r="U16" i="3" s="1"/>
  <c r="I16" i="3" s="1"/>
  <c r="O16" i="3"/>
  <c r="AU15" i="3"/>
  <c r="AV15" i="3" s="1"/>
  <c r="R15" i="3" s="1"/>
  <c r="AR15" i="3"/>
  <c r="AS15" i="3" s="1"/>
  <c r="Q15" i="3" s="1"/>
  <c r="AO15" i="3"/>
  <c r="AP15" i="3" s="1"/>
  <c r="AL15" i="3"/>
  <c r="AM15" i="3" s="1"/>
  <c r="O15" i="3" s="1"/>
  <c r="AI15" i="3"/>
  <c r="AJ15" i="3" s="1"/>
  <c r="N15" i="3" s="1"/>
  <c r="AF15" i="3"/>
  <c r="AG15" i="3" s="1"/>
  <c r="AC15" i="3"/>
  <c r="AD15" i="3" s="1"/>
  <c r="AA15" i="3"/>
  <c r="Z15" i="3"/>
  <c r="W15" i="3"/>
  <c r="X15" i="3" s="1"/>
  <c r="J15" i="3" s="1"/>
  <c r="T15" i="3"/>
  <c r="U15" i="3" s="1"/>
  <c r="I15" i="3" s="1"/>
  <c r="P15" i="3"/>
  <c r="K15" i="3"/>
  <c r="AU14" i="3"/>
  <c r="AV14" i="3" s="1"/>
  <c r="R14" i="3" s="1"/>
  <c r="AS14" i="3"/>
  <c r="Q14" i="3" s="1"/>
  <c r="AR14" i="3"/>
  <c r="AO14" i="3"/>
  <c r="AP14" i="3" s="1"/>
  <c r="AM14" i="3"/>
  <c r="O14" i="3" s="1"/>
  <c r="AL14" i="3"/>
  <c r="AI14" i="3"/>
  <c r="AJ14" i="3" s="1"/>
  <c r="N14" i="3" s="1"/>
  <c r="AG14" i="3"/>
  <c r="AF14" i="3"/>
  <c r="AC14" i="3"/>
  <c r="AD14" i="3" s="1"/>
  <c r="AA14" i="3"/>
  <c r="K14" i="3" s="1"/>
  <c r="Z14" i="3"/>
  <c r="W14" i="3"/>
  <c r="X14" i="3" s="1"/>
  <c r="J14" i="3" s="1"/>
  <c r="U14" i="3"/>
  <c r="I14" i="3" s="1"/>
  <c r="T14" i="3"/>
  <c r="P14" i="3"/>
  <c r="AV13" i="3"/>
  <c r="R13" i="3" s="1"/>
  <c r="AU13" i="3"/>
  <c r="AR13" i="3"/>
  <c r="AS13" i="3" s="1"/>
  <c r="AO13" i="3"/>
  <c r="AP13" i="3" s="1"/>
  <c r="P13" i="3" s="1"/>
  <c r="AL13" i="3"/>
  <c r="AM13" i="3" s="1"/>
  <c r="O13" i="3" s="1"/>
  <c r="AI13" i="3"/>
  <c r="AJ13" i="3" s="1"/>
  <c r="N13" i="3" s="1"/>
  <c r="AF13" i="3"/>
  <c r="AG13" i="3" s="1"/>
  <c r="AC13" i="3"/>
  <c r="AD13" i="3" s="1"/>
  <c r="Z13" i="3"/>
  <c r="AA13" i="3" s="1"/>
  <c r="K13" i="3" s="1"/>
  <c r="X13" i="3"/>
  <c r="J13" i="3" s="1"/>
  <c r="W13" i="3"/>
  <c r="T13" i="3"/>
  <c r="U13" i="3" s="1"/>
  <c r="Q13" i="3"/>
  <c r="I13" i="3"/>
  <c r="AV12" i="3"/>
  <c r="R12" i="3" s="1"/>
  <c r="AU12" i="3"/>
  <c r="AR12" i="3"/>
  <c r="AS12" i="3" s="1"/>
  <c r="Q12" i="3" s="1"/>
  <c r="AP12" i="3"/>
  <c r="P12" i="3" s="1"/>
  <c r="AO12" i="3"/>
  <c r="AL12" i="3"/>
  <c r="AM12" i="3" s="1"/>
  <c r="O12" i="3" s="1"/>
  <c r="AJ12" i="3"/>
  <c r="N12" i="3" s="1"/>
  <c r="AI12" i="3"/>
  <c r="AF12" i="3"/>
  <c r="AG12" i="3" s="1"/>
  <c r="AD12" i="3"/>
  <c r="AC12" i="3"/>
  <c r="Z12" i="3"/>
  <c r="AA12" i="3" s="1"/>
  <c r="K12" i="3" s="1"/>
  <c r="X12" i="3"/>
  <c r="J12" i="3" s="1"/>
  <c r="W12" i="3"/>
  <c r="T12" i="3"/>
  <c r="U12" i="3" s="1"/>
  <c r="I12" i="3" s="1"/>
  <c r="AU11" i="3"/>
  <c r="AV11" i="3" s="1"/>
  <c r="R11" i="3" s="1"/>
  <c r="AR11" i="3"/>
  <c r="AS11" i="3" s="1"/>
  <c r="Q11" i="3" s="1"/>
  <c r="AO11" i="3"/>
  <c r="AP11" i="3" s="1"/>
  <c r="P11" i="3" s="1"/>
  <c r="AL11" i="3"/>
  <c r="AM11" i="3" s="1"/>
  <c r="O11" i="3" s="1"/>
  <c r="AJ11" i="3"/>
  <c r="N11" i="3" s="1"/>
  <c r="AI11" i="3"/>
  <c r="AF11" i="3"/>
  <c r="AG11" i="3" s="1"/>
  <c r="AC11" i="3"/>
  <c r="AD11" i="3" s="1"/>
  <c r="Z11" i="3"/>
  <c r="AA11" i="3" s="1"/>
  <c r="K11" i="3" s="1"/>
  <c r="W11" i="3"/>
  <c r="X11" i="3" s="1"/>
  <c r="J11" i="3" s="1"/>
  <c r="T11" i="3"/>
  <c r="U11" i="3" s="1"/>
  <c r="I11" i="3" s="1"/>
  <c r="AV10" i="3"/>
  <c r="R10" i="3" s="1"/>
  <c r="AU10" i="3"/>
  <c r="AR10" i="3"/>
  <c r="AS10" i="3" s="1"/>
  <c r="Q10" i="3" s="1"/>
  <c r="AP10" i="3"/>
  <c r="P10" i="3" s="1"/>
  <c r="AO10" i="3"/>
  <c r="AL10" i="3"/>
  <c r="AM10" i="3" s="1"/>
  <c r="AJ10" i="3"/>
  <c r="N10" i="3" s="1"/>
  <c r="AI10" i="3"/>
  <c r="AF10" i="3"/>
  <c r="AG10" i="3" s="1"/>
  <c r="AD10" i="3"/>
  <c r="AC10" i="3"/>
  <c r="Z10" i="3"/>
  <c r="AA10" i="3" s="1"/>
  <c r="K10" i="3" s="1"/>
  <c r="X10" i="3"/>
  <c r="J10" i="3" s="1"/>
  <c r="W10" i="3"/>
  <c r="T10" i="3"/>
  <c r="U10" i="3" s="1"/>
  <c r="I10" i="3" s="1"/>
  <c r="O10" i="3"/>
  <c r="G10" i="3"/>
  <c r="AU9" i="3"/>
  <c r="AV9" i="3" s="1"/>
  <c r="R9" i="3" s="1"/>
  <c r="AR9" i="3"/>
  <c r="AS9" i="3" s="1"/>
  <c r="Q9" i="3" s="1"/>
  <c r="AO9" i="3"/>
  <c r="AP9" i="3" s="1"/>
  <c r="AL9" i="3"/>
  <c r="AM9" i="3" s="1"/>
  <c r="O9" i="3" s="1"/>
  <c r="AI9" i="3"/>
  <c r="AJ9" i="3" s="1"/>
  <c r="N9" i="3" s="1"/>
  <c r="AF9" i="3"/>
  <c r="AG9" i="3" s="1"/>
  <c r="AC9" i="3"/>
  <c r="AD9" i="3" s="1"/>
  <c r="AA9" i="3"/>
  <c r="K9" i="3" s="1"/>
  <c r="Z9" i="3"/>
  <c r="W9" i="3"/>
  <c r="X9" i="3" s="1"/>
  <c r="J9" i="3" s="1"/>
  <c r="T9" i="3"/>
  <c r="U9" i="3" s="1"/>
  <c r="I9" i="3" s="1"/>
  <c r="P9" i="3"/>
  <c r="AU8" i="3"/>
  <c r="AV8" i="3" s="1"/>
  <c r="R8" i="3" s="1"/>
  <c r="AS8" i="3"/>
  <c r="Q8" i="3" s="1"/>
  <c r="AR8" i="3"/>
  <c r="AO8" i="3"/>
  <c r="AP8" i="3" s="1"/>
  <c r="AM8" i="3"/>
  <c r="O8" i="3" s="1"/>
  <c r="AL8" i="3"/>
  <c r="AI8" i="3"/>
  <c r="AJ8" i="3" s="1"/>
  <c r="N8" i="3" s="1"/>
  <c r="AG8" i="3"/>
  <c r="AF8" i="3"/>
  <c r="AC8" i="3"/>
  <c r="AD8" i="3" s="1"/>
  <c r="AA8" i="3"/>
  <c r="Z8" i="3"/>
  <c r="W8" i="3"/>
  <c r="X8" i="3" s="1"/>
  <c r="J8" i="3" s="1"/>
  <c r="U8" i="3"/>
  <c r="I8" i="3" s="1"/>
  <c r="T8" i="3"/>
  <c r="P8" i="3"/>
  <c r="K8" i="3"/>
  <c r="AU7" i="3"/>
  <c r="AV7" i="3" s="1"/>
  <c r="R7" i="3" s="1"/>
  <c r="AR7" i="3"/>
  <c r="AS7" i="3" s="1"/>
  <c r="Q7" i="3" s="1"/>
  <c r="AO7" i="3"/>
  <c r="AP7" i="3" s="1"/>
  <c r="AM7" i="3"/>
  <c r="AL7" i="3"/>
  <c r="AI7" i="3"/>
  <c r="AJ7" i="3" s="1"/>
  <c r="N7" i="3" s="1"/>
  <c r="AF7" i="3"/>
  <c r="AG7" i="3" s="1"/>
  <c r="AC7" i="3"/>
  <c r="AD7" i="3" s="1"/>
  <c r="Z7" i="3"/>
  <c r="AA7" i="3" s="1"/>
  <c r="K7" i="3" s="1"/>
  <c r="W7" i="3"/>
  <c r="X7" i="3" s="1"/>
  <c r="J7" i="3" s="1"/>
  <c r="U7" i="3"/>
  <c r="I7" i="3" s="1"/>
  <c r="T7" i="3"/>
  <c r="P7" i="3"/>
  <c r="O7" i="3"/>
  <c r="AU6" i="3"/>
  <c r="AV6" i="3" s="1"/>
  <c r="AS6" i="3"/>
  <c r="AR6" i="3"/>
  <c r="AP6" i="3"/>
  <c r="P6" i="3" s="1"/>
  <c r="AO6" i="3"/>
  <c r="AM6" i="3"/>
  <c r="O6" i="3" s="1"/>
  <c r="AL6" i="3"/>
  <c r="AJ6" i="3"/>
  <c r="N6" i="3" s="1"/>
  <c r="AI6" i="3"/>
  <c r="AG6" i="3"/>
  <c r="AF6" i="3"/>
  <c r="AD6" i="3"/>
  <c r="AC6" i="3"/>
  <c r="AA6" i="3"/>
  <c r="Z6" i="3"/>
  <c r="X6" i="3"/>
  <c r="J6" i="3" s="1"/>
  <c r="W6" i="3"/>
  <c r="U6" i="3"/>
  <c r="I6" i="3" s="1"/>
  <c r="T6" i="3"/>
  <c r="R6" i="3"/>
  <c r="Q6" i="3"/>
  <c r="K6" i="3"/>
  <c r="AU5" i="3"/>
  <c r="AV5" i="3" s="1"/>
  <c r="R5" i="3" s="1"/>
  <c r="AR5" i="3"/>
  <c r="AS5" i="3" s="1"/>
  <c r="Q5" i="3" s="1"/>
  <c r="AO5" i="3"/>
  <c r="AP5" i="3" s="1"/>
  <c r="P5" i="3" s="1"/>
  <c r="AM5" i="3"/>
  <c r="O5" i="3" s="1"/>
  <c r="AL5" i="3"/>
  <c r="AI5" i="3"/>
  <c r="AJ5" i="3" s="1"/>
  <c r="AG5" i="3"/>
  <c r="AF5" i="3"/>
  <c r="AC5" i="3"/>
  <c r="AD5" i="3" s="1"/>
  <c r="Z5" i="3"/>
  <c r="AA5" i="3" s="1"/>
  <c r="W5" i="3"/>
  <c r="X5" i="3" s="1"/>
  <c r="T5" i="3"/>
  <c r="U5" i="3" s="1"/>
  <c r="I5" i="3" s="1"/>
  <c r="N5" i="3"/>
  <c r="K5" i="3"/>
  <c r="J5" i="3"/>
  <c r="AU4" i="3"/>
  <c r="AV4" i="3" s="1"/>
  <c r="R4" i="3" s="1"/>
  <c r="AS4" i="3"/>
  <c r="Q4" i="3" s="1"/>
  <c r="AR4" i="3"/>
  <c r="AO4" i="3"/>
  <c r="AP4" i="3" s="1"/>
  <c r="AM4" i="3"/>
  <c r="AL4" i="3"/>
  <c r="AI4" i="3"/>
  <c r="AJ4" i="3" s="1"/>
  <c r="N4" i="3" s="1"/>
  <c r="AG4" i="3"/>
  <c r="M4" i="3" s="1"/>
  <c r="AF4" i="3"/>
  <c r="AC4" i="3"/>
  <c r="AD4" i="3" s="1"/>
  <c r="AA4" i="3"/>
  <c r="Z4" i="3"/>
  <c r="W4" i="3"/>
  <c r="X4" i="3" s="1"/>
  <c r="J4" i="3" s="1"/>
  <c r="U4" i="3"/>
  <c r="I4" i="3" s="1"/>
  <c r="T4" i="3"/>
  <c r="P4" i="3"/>
  <c r="O4" i="3"/>
  <c r="L4" i="3"/>
  <c r="K4" i="3"/>
  <c r="AU33" i="2"/>
  <c r="AV33" i="2" s="1"/>
  <c r="R33" i="2" s="1"/>
  <c r="AS33" i="2"/>
  <c r="AR33" i="2"/>
  <c r="AO33" i="2"/>
  <c r="AP33" i="2" s="1"/>
  <c r="AM33" i="2"/>
  <c r="O33" i="2" s="1"/>
  <c r="AL33" i="2"/>
  <c r="AI33" i="2"/>
  <c r="AJ33" i="2" s="1"/>
  <c r="N33" i="2" s="1"/>
  <c r="AG33" i="2"/>
  <c r="M33" i="2" s="1"/>
  <c r="AF33" i="2"/>
  <c r="AC33" i="2"/>
  <c r="AD33" i="2" s="1"/>
  <c r="L33" i="2" s="1"/>
  <c r="AA33" i="2"/>
  <c r="K33" i="2" s="1"/>
  <c r="Z33" i="2"/>
  <c r="W33" i="2"/>
  <c r="X33" i="2" s="1"/>
  <c r="J33" i="2" s="1"/>
  <c r="U33" i="2"/>
  <c r="T33" i="2"/>
  <c r="Q33" i="2"/>
  <c r="P33" i="2"/>
  <c r="I33" i="2"/>
  <c r="AU32" i="2"/>
  <c r="AV32" i="2" s="1"/>
  <c r="R32" i="2" s="1"/>
  <c r="AS32" i="2"/>
  <c r="AR32" i="2"/>
  <c r="AO32" i="2"/>
  <c r="AP32" i="2" s="1"/>
  <c r="P32" i="2" s="1"/>
  <c r="AM32" i="2"/>
  <c r="O32" i="2" s="1"/>
  <c r="AL32" i="2"/>
  <c r="AI32" i="2"/>
  <c r="AJ32" i="2" s="1"/>
  <c r="N32" i="2" s="1"/>
  <c r="AG32" i="2"/>
  <c r="M32" i="2" s="1"/>
  <c r="AF32" i="2"/>
  <c r="AC32" i="2"/>
  <c r="AD32" i="2" s="1"/>
  <c r="L32" i="2" s="1"/>
  <c r="AA32" i="2"/>
  <c r="K32" i="2" s="1"/>
  <c r="Z32" i="2"/>
  <c r="W32" i="2"/>
  <c r="X32" i="2" s="1"/>
  <c r="J32" i="2" s="1"/>
  <c r="U32" i="2"/>
  <c r="T32" i="2"/>
  <c r="Q32" i="2"/>
  <c r="I32" i="2"/>
  <c r="AU31" i="2"/>
  <c r="AV31" i="2" s="1"/>
  <c r="R31" i="2" s="1"/>
  <c r="AS31" i="2"/>
  <c r="Q31" i="2" s="1"/>
  <c r="AR31" i="2"/>
  <c r="AO31" i="2"/>
  <c r="AP31" i="2" s="1"/>
  <c r="P31" i="2" s="1"/>
  <c r="AM31" i="2"/>
  <c r="O31" i="2" s="1"/>
  <c r="AL31" i="2"/>
  <c r="AI31" i="2"/>
  <c r="AJ31" i="2" s="1"/>
  <c r="N31" i="2" s="1"/>
  <c r="AG31" i="2"/>
  <c r="AF31" i="2"/>
  <c r="AC31" i="2"/>
  <c r="AD31" i="2" s="1"/>
  <c r="L31" i="2" s="1"/>
  <c r="AA31" i="2"/>
  <c r="K31" i="2" s="1"/>
  <c r="Z31" i="2"/>
  <c r="W31" i="2"/>
  <c r="X31" i="2" s="1"/>
  <c r="J31" i="2" s="1"/>
  <c r="U31" i="2"/>
  <c r="I31" i="2" s="1"/>
  <c r="T31" i="2"/>
  <c r="M31" i="2"/>
  <c r="AU30" i="2"/>
  <c r="AV30" i="2" s="1"/>
  <c r="R30" i="2" s="1"/>
  <c r="AS30" i="2"/>
  <c r="Q30" i="2" s="1"/>
  <c r="AR30" i="2"/>
  <c r="AO30" i="2"/>
  <c r="AP30" i="2" s="1"/>
  <c r="AM30" i="2"/>
  <c r="O30" i="2" s="1"/>
  <c r="AL30" i="2"/>
  <c r="AI30" i="2"/>
  <c r="AJ30" i="2" s="1"/>
  <c r="N30" i="2" s="1"/>
  <c r="AG30" i="2"/>
  <c r="AF30" i="2"/>
  <c r="AC30" i="2"/>
  <c r="AD30" i="2" s="1"/>
  <c r="L30" i="2" s="1"/>
  <c r="AA30" i="2"/>
  <c r="K30" i="2" s="1"/>
  <c r="Z30" i="2"/>
  <c r="W30" i="2"/>
  <c r="X30" i="2" s="1"/>
  <c r="J30" i="2" s="1"/>
  <c r="U30" i="2"/>
  <c r="I30" i="2" s="1"/>
  <c r="G30" i="2" s="1"/>
  <c r="F30" i="2" s="1"/>
  <c r="T30" i="2"/>
  <c r="P30" i="2"/>
  <c r="M30" i="2"/>
  <c r="AU29" i="2"/>
  <c r="AV29" i="2" s="1"/>
  <c r="R29" i="2" s="1"/>
  <c r="AS29" i="2"/>
  <c r="AR29" i="2"/>
  <c r="AO29" i="2"/>
  <c r="AP29" i="2" s="1"/>
  <c r="AM29" i="2"/>
  <c r="O29" i="2" s="1"/>
  <c r="AL29" i="2"/>
  <c r="AI29" i="2"/>
  <c r="AJ29" i="2" s="1"/>
  <c r="N29" i="2" s="1"/>
  <c r="AG29" i="2"/>
  <c r="M29" i="2" s="1"/>
  <c r="AF29" i="2"/>
  <c r="AC29" i="2"/>
  <c r="AD29" i="2" s="1"/>
  <c r="L29" i="2" s="1"/>
  <c r="AA29" i="2"/>
  <c r="K29" i="2" s="1"/>
  <c r="Z29" i="2"/>
  <c r="W29" i="2"/>
  <c r="X29" i="2" s="1"/>
  <c r="J29" i="2" s="1"/>
  <c r="G29" i="2" s="1"/>
  <c r="F29" i="2" s="1"/>
  <c r="U29" i="2"/>
  <c r="T29" i="2"/>
  <c r="Q29" i="2"/>
  <c r="P29" i="2"/>
  <c r="I29" i="2"/>
  <c r="AU28" i="2"/>
  <c r="AV28" i="2" s="1"/>
  <c r="AS28" i="2"/>
  <c r="AR28" i="2"/>
  <c r="AO28" i="2"/>
  <c r="AP28" i="2" s="1"/>
  <c r="P28" i="2" s="1"/>
  <c r="AM28" i="2"/>
  <c r="O28" i="2" s="1"/>
  <c r="AL28" i="2"/>
  <c r="AI28" i="2"/>
  <c r="AJ28" i="2" s="1"/>
  <c r="N28" i="2" s="1"/>
  <c r="AG28" i="2"/>
  <c r="AF28" i="2"/>
  <c r="AC28" i="2"/>
  <c r="AD28" i="2" s="1"/>
  <c r="L28" i="2" s="1"/>
  <c r="AA28" i="2"/>
  <c r="K28" i="2" s="1"/>
  <c r="Z28" i="2"/>
  <c r="W28" i="2"/>
  <c r="X28" i="2" s="1"/>
  <c r="J28" i="2" s="1"/>
  <c r="U28" i="2"/>
  <c r="I28" i="2" s="1"/>
  <c r="T28" i="2"/>
  <c r="R28" i="2"/>
  <c r="Q28" i="2"/>
  <c r="M28" i="2"/>
  <c r="AV27" i="2"/>
  <c r="AU27" i="2"/>
  <c r="AS27" i="2"/>
  <c r="AR27" i="2"/>
  <c r="AP27" i="2"/>
  <c r="P27" i="2" s="1"/>
  <c r="AO27" i="2"/>
  <c r="AM27" i="2"/>
  <c r="O27" i="2" s="1"/>
  <c r="AL27" i="2"/>
  <c r="AJ27" i="2"/>
  <c r="N27" i="2" s="1"/>
  <c r="AI27" i="2"/>
  <c r="AG27" i="2"/>
  <c r="AF27" i="2"/>
  <c r="AD27" i="2"/>
  <c r="L27" i="2" s="1"/>
  <c r="AC27" i="2"/>
  <c r="AA27" i="2"/>
  <c r="K27" i="2" s="1"/>
  <c r="Z27" i="2"/>
  <c r="X27" i="2"/>
  <c r="J27" i="2" s="1"/>
  <c r="W27" i="2"/>
  <c r="U27" i="2"/>
  <c r="T27" i="2"/>
  <c r="R27" i="2"/>
  <c r="Q27" i="2"/>
  <c r="M27" i="2"/>
  <c r="G27" i="2" s="1"/>
  <c r="F27" i="2" s="1"/>
  <c r="I27" i="2"/>
  <c r="AV26" i="2"/>
  <c r="AU26" i="2"/>
  <c r="AS26" i="2"/>
  <c r="Q26" i="2" s="1"/>
  <c r="AR26" i="2"/>
  <c r="AP26" i="2"/>
  <c r="AO26" i="2"/>
  <c r="AM26" i="2"/>
  <c r="O26" i="2" s="1"/>
  <c r="AL26" i="2"/>
  <c r="AJ26" i="2"/>
  <c r="AI26" i="2"/>
  <c r="AG26" i="2"/>
  <c r="M26" i="2" s="1"/>
  <c r="AF26" i="2"/>
  <c r="AD26" i="2"/>
  <c r="L26" i="2" s="1"/>
  <c r="AC26" i="2"/>
  <c r="AA26" i="2"/>
  <c r="K26" i="2" s="1"/>
  <c r="Z26" i="2"/>
  <c r="X26" i="2"/>
  <c r="W26" i="2"/>
  <c r="U26" i="2"/>
  <c r="T26" i="2"/>
  <c r="R26" i="2"/>
  <c r="P26" i="2"/>
  <c r="N26" i="2"/>
  <c r="J26" i="2"/>
  <c r="I26" i="2"/>
  <c r="G26" i="2" s="1"/>
  <c r="F26" i="2" s="1"/>
  <c r="AU25" i="2"/>
  <c r="AV25" i="2" s="1"/>
  <c r="R25" i="2" s="1"/>
  <c r="AS25" i="2"/>
  <c r="Q25" i="2" s="1"/>
  <c r="AR25" i="2"/>
  <c r="AO25" i="2"/>
  <c r="AP25" i="2" s="1"/>
  <c r="AM25" i="2"/>
  <c r="O25" i="2" s="1"/>
  <c r="AL25" i="2"/>
  <c r="AI25" i="2"/>
  <c r="AJ25" i="2" s="1"/>
  <c r="N25" i="2" s="1"/>
  <c r="AG25" i="2"/>
  <c r="M25" i="2" s="1"/>
  <c r="AF25" i="2"/>
  <c r="AC25" i="2"/>
  <c r="AD25" i="2" s="1"/>
  <c r="L25" i="2" s="1"/>
  <c r="AA25" i="2"/>
  <c r="K25" i="2" s="1"/>
  <c r="Z25" i="2"/>
  <c r="W25" i="2"/>
  <c r="X25" i="2" s="1"/>
  <c r="U25" i="2"/>
  <c r="I25" i="2" s="1"/>
  <c r="T25" i="2"/>
  <c r="P25" i="2"/>
  <c r="J25" i="2"/>
  <c r="AU24" i="2"/>
  <c r="AV24" i="2" s="1"/>
  <c r="R24" i="2" s="1"/>
  <c r="AS24" i="2"/>
  <c r="AR24" i="2"/>
  <c r="AO24" i="2"/>
  <c r="AP24" i="2" s="1"/>
  <c r="P24" i="2" s="1"/>
  <c r="AM24" i="2"/>
  <c r="O24" i="2" s="1"/>
  <c r="AL24" i="2"/>
  <c r="AI24" i="2"/>
  <c r="AJ24" i="2" s="1"/>
  <c r="N24" i="2" s="1"/>
  <c r="AG24" i="2"/>
  <c r="AF24" i="2"/>
  <c r="AC24" i="2"/>
  <c r="AD24" i="2" s="1"/>
  <c r="L24" i="2" s="1"/>
  <c r="AA24" i="2"/>
  <c r="K24" i="2" s="1"/>
  <c r="Z24" i="2"/>
  <c r="W24" i="2"/>
  <c r="X24" i="2" s="1"/>
  <c r="J24" i="2" s="1"/>
  <c r="U24" i="2"/>
  <c r="I24" i="2" s="1"/>
  <c r="T24" i="2"/>
  <c r="Q24" i="2"/>
  <c r="M24" i="2"/>
  <c r="AV23" i="2"/>
  <c r="AU23" i="2"/>
  <c r="AS23" i="2"/>
  <c r="AR23" i="2"/>
  <c r="AP23" i="2"/>
  <c r="P23" i="2" s="1"/>
  <c r="AO23" i="2"/>
  <c r="AM23" i="2"/>
  <c r="O23" i="2" s="1"/>
  <c r="AL23" i="2"/>
  <c r="AJ23" i="2"/>
  <c r="N23" i="2" s="1"/>
  <c r="AI23" i="2"/>
  <c r="AG23" i="2"/>
  <c r="AF23" i="2"/>
  <c r="AD23" i="2"/>
  <c r="L23" i="2" s="1"/>
  <c r="AC23" i="2"/>
  <c r="AA23" i="2"/>
  <c r="K23" i="2" s="1"/>
  <c r="Z23" i="2"/>
  <c r="X23" i="2"/>
  <c r="J23" i="2" s="1"/>
  <c r="W23" i="2"/>
  <c r="U23" i="2"/>
  <c r="T23" i="2"/>
  <c r="R23" i="2"/>
  <c r="Q23" i="2"/>
  <c r="M23" i="2"/>
  <c r="I23" i="2"/>
  <c r="G23" i="2"/>
  <c r="F23" i="2" s="1"/>
  <c r="AV22" i="2"/>
  <c r="AU22" i="2"/>
  <c r="AS22" i="2"/>
  <c r="Q22" i="2" s="1"/>
  <c r="AR22" i="2"/>
  <c r="AP22" i="2"/>
  <c r="AO22" i="2"/>
  <c r="AM22" i="2"/>
  <c r="O22" i="2" s="1"/>
  <c r="AL22" i="2"/>
  <c r="AJ22" i="2"/>
  <c r="AI22" i="2"/>
  <c r="AG22" i="2"/>
  <c r="M22" i="2" s="1"/>
  <c r="AF22" i="2"/>
  <c r="AC22" i="2"/>
  <c r="AD22" i="2" s="1"/>
  <c r="L22" i="2" s="1"/>
  <c r="AA22" i="2"/>
  <c r="K22" i="2" s="1"/>
  <c r="Z22" i="2"/>
  <c r="X22" i="2"/>
  <c r="W22" i="2"/>
  <c r="U22" i="2"/>
  <c r="T22" i="2"/>
  <c r="R22" i="2"/>
  <c r="P22" i="2"/>
  <c r="N22" i="2"/>
  <c r="J22" i="2"/>
  <c r="I22" i="2"/>
  <c r="AU21" i="2"/>
  <c r="AV21" i="2" s="1"/>
  <c r="R21" i="2" s="1"/>
  <c r="AS21" i="2"/>
  <c r="Q21" i="2" s="1"/>
  <c r="AR21" i="2"/>
  <c r="AO21" i="2"/>
  <c r="AP21" i="2" s="1"/>
  <c r="AM21" i="2"/>
  <c r="O21" i="2" s="1"/>
  <c r="AL21" i="2"/>
  <c r="AI21" i="2"/>
  <c r="AJ21" i="2" s="1"/>
  <c r="N21" i="2" s="1"/>
  <c r="AG21" i="2"/>
  <c r="M21" i="2" s="1"/>
  <c r="AF21" i="2"/>
  <c r="AC21" i="2"/>
  <c r="AD21" i="2" s="1"/>
  <c r="L21" i="2" s="1"/>
  <c r="AA21" i="2"/>
  <c r="K21" i="2" s="1"/>
  <c r="Z21" i="2"/>
  <c r="W21" i="2"/>
  <c r="X21" i="2" s="1"/>
  <c r="U21" i="2"/>
  <c r="I21" i="2" s="1"/>
  <c r="T21" i="2"/>
  <c r="P21" i="2"/>
  <c r="J21" i="2"/>
  <c r="AU20" i="2"/>
  <c r="AV20" i="2" s="1"/>
  <c r="R20" i="2" s="1"/>
  <c r="AS20" i="2"/>
  <c r="AR20" i="2"/>
  <c r="AO20" i="2"/>
  <c r="AP20" i="2" s="1"/>
  <c r="P20" i="2" s="1"/>
  <c r="AM20" i="2"/>
  <c r="O20" i="2" s="1"/>
  <c r="AL20" i="2"/>
  <c r="AI20" i="2"/>
  <c r="AJ20" i="2" s="1"/>
  <c r="N20" i="2" s="1"/>
  <c r="AG20" i="2"/>
  <c r="AF20" i="2"/>
  <c r="AC20" i="2"/>
  <c r="AD20" i="2" s="1"/>
  <c r="AA20" i="2"/>
  <c r="K20" i="2" s="1"/>
  <c r="Z20" i="2"/>
  <c r="W20" i="2"/>
  <c r="X20" i="2" s="1"/>
  <c r="J20" i="2" s="1"/>
  <c r="U20" i="2"/>
  <c r="I20" i="2" s="1"/>
  <c r="T20" i="2"/>
  <c r="Q20" i="2"/>
  <c r="M20" i="2"/>
  <c r="L20" i="2"/>
  <c r="AV19" i="2"/>
  <c r="AU19" i="2"/>
  <c r="AR19" i="2"/>
  <c r="AS19" i="2" s="1"/>
  <c r="Q19" i="2" s="1"/>
  <c r="AP19" i="2"/>
  <c r="P19" i="2" s="1"/>
  <c r="AO19" i="2"/>
  <c r="AL19" i="2"/>
  <c r="AM19" i="2" s="1"/>
  <c r="AI19" i="2"/>
  <c r="AJ19" i="2" s="1"/>
  <c r="N19" i="2" s="1"/>
  <c r="AF19" i="2"/>
  <c r="AG19" i="2" s="1"/>
  <c r="AC19" i="2"/>
  <c r="AD19" i="2" s="1"/>
  <c r="L19" i="2" s="1"/>
  <c r="Z19" i="2"/>
  <c r="AA19" i="2" s="1"/>
  <c r="K19" i="2" s="1"/>
  <c r="X19" i="2"/>
  <c r="J19" i="2" s="1"/>
  <c r="G19" i="2" s="1"/>
  <c r="W19" i="2"/>
  <c r="T19" i="2"/>
  <c r="U19" i="2" s="1"/>
  <c r="R19" i="2"/>
  <c r="O19" i="2"/>
  <c r="M19" i="2"/>
  <c r="I19" i="2"/>
  <c r="AV18" i="2"/>
  <c r="AU18" i="2"/>
  <c r="AS18" i="2"/>
  <c r="Q18" i="2" s="1"/>
  <c r="AR18" i="2"/>
  <c r="AP18" i="2"/>
  <c r="AO18" i="2"/>
  <c r="AM18" i="2"/>
  <c r="AL18" i="2"/>
  <c r="AJ18" i="2"/>
  <c r="AI18" i="2"/>
  <c r="AG18" i="2"/>
  <c r="M18" i="2" s="1"/>
  <c r="AF18" i="2"/>
  <c r="AC18" i="2"/>
  <c r="AD18" i="2" s="1"/>
  <c r="L18" i="2" s="1"/>
  <c r="AA18" i="2"/>
  <c r="Z18" i="2"/>
  <c r="X18" i="2"/>
  <c r="W18" i="2"/>
  <c r="U18" i="2"/>
  <c r="I18" i="2" s="1"/>
  <c r="T18" i="2"/>
  <c r="R18" i="2"/>
  <c r="P18" i="2"/>
  <c r="O18" i="2"/>
  <c r="N18" i="2"/>
  <c r="K18" i="2"/>
  <c r="J18" i="2"/>
  <c r="AV17" i="2"/>
  <c r="AU17" i="2"/>
  <c r="AS17" i="2"/>
  <c r="Q17" i="2" s="1"/>
  <c r="AR17" i="2"/>
  <c r="AP17" i="2"/>
  <c r="AO17" i="2"/>
  <c r="AM17" i="2"/>
  <c r="AL17" i="2"/>
  <c r="AJ17" i="2"/>
  <c r="N17" i="2" s="1"/>
  <c r="AI17" i="2"/>
  <c r="AG17" i="2"/>
  <c r="M17" i="2" s="1"/>
  <c r="AF17" i="2"/>
  <c r="AC17" i="2"/>
  <c r="AD17" i="2" s="1"/>
  <c r="L17" i="2" s="1"/>
  <c r="G17" i="2" s="1"/>
  <c r="AA17" i="2"/>
  <c r="Z17" i="2"/>
  <c r="X17" i="2"/>
  <c r="J17" i="2" s="1"/>
  <c r="W17" i="2"/>
  <c r="U17" i="2"/>
  <c r="I17" i="2" s="1"/>
  <c r="T17" i="2"/>
  <c r="R17" i="2"/>
  <c r="P17" i="2"/>
  <c r="O17" i="2"/>
  <c r="K17" i="2"/>
  <c r="AU16" i="2"/>
  <c r="AV16" i="2" s="1"/>
  <c r="R16" i="2" s="1"/>
  <c r="AR16" i="2"/>
  <c r="AS16" i="2" s="1"/>
  <c r="AO16" i="2"/>
  <c r="AP16" i="2" s="1"/>
  <c r="P16" i="2" s="1"/>
  <c r="AM16" i="2"/>
  <c r="O16" i="2" s="1"/>
  <c r="AL16" i="2"/>
  <c r="AI16" i="2"/>
  <c r="AJ16" i="2" s="1"/>
  <c r="N16" i="2" s="1"/>
  <c r="AG16" i="2"/>
  <c r="AF16" i="2"/>
  <c r="AC16" i="2"/>
  <c r="AD16" i="2" s="1"/>
  <c r="Z16" i="2"/>
  <c r="AA16" i="2" s="1"/>
  <c r="K16" i="2" s="1"/>
  <c r="W16" i="2"/>
  <c r="X16" i="2" s="1"/>
  <c r="J16" i="2" s="1"/>
  <c r="T16" i="2"/>
  <c r="U16" i="2" s="1"/>
  <c r="I16" i="2" s="1"/>
  <c r="Q16" i="2"/>
  <c r="M16" i="2"/>
  <c r="L16" i="2"/>
  <c r="AV15" i="2"/>
  <c r="AU15" i="2"/>
  <c r="AS15" i="2"/>
  <c r="Q15" i="2" s="1"/>
  <c r="AR15" i="2"/>
  <c r="AP15" i="2"/>
  <c r="AO15" i="2"/>
  <c r="AM15" i="2"/>
  <c r="O15" i="2" s="1"/>
  <c r="AL15" i="2"/>
  <c r="AJ15" i="2"/>
  <c r="AI15" i="2"/>
  <c r="AG15" i="2"/>
  <c r="AF15" i="2"/>
  <c r="AD15" i="2"/>
  <c r="L15" i="2" s="1"/>
  <c r="AC15" i="2"/>
  <c r="AA15" i="2"/>
  <c r="K15" i="2" s="1"/>
  <c r="Z15" i="2"/>
  <c r="X15" i="2"/>
  <c r="J15" i="2" s="1"/>
  <c r="H15" i="2" s="1"/>
  <c r="W15" i="2"/>
  <c r="U15" i="2"/>
  <c r="I15" i="2" s="1"/>
  <c r="T15" i="2"/>
  <c r="R15" i="2"/>
  <c r="P15" i="2"/>
  <c r="N15" i="2"/>
  <c r="AU14" i="2"/>
  <c r="AV14" i="2" s="1"/>
  <c r="R14" i="2" s="1"/>
  <c r="AR14" i="2"/>
  <c r="AS14" i="2" s="1"/>
  <c r="Q14" i="2" s="1"/>
  <c r="AO14" i="2"/>
  <c r="AP14" i="2" s="1"/>
  <c r="P14" i="2" s="1"/>
  <c r="AL14" i="2"/>
  <c r="AM14" i="2" s="1"/>
  <c r="O14" i="2" s="1"/>
  <c r="AI14" i="2"/>
  <c r="AJ14" i="2" s="1"/>
  <c r="N14" i="2" s="1"/>
  <c r="AG14" i="2"/>
  <c r="AF14" i="2"/>
  <c r="AC14" i="2"/>
  <c r="AD14" i="2" s="1"/>
  <c r="L14" i="2" s="1"/>
  <c r="AA14" i="2"/>
  <c r="K14" i="2" s="1"/>
  <c r="Z14" i="2"/>
  <c r="W14" i="2"/>
  <c r="X14" i="2" s="1"/>
  <c r="J14" i="2" s="1"/>
  <c r="U14" i="2"/>
  <c r="T14" i="2"/>
  <c r="M14" i="2"/>
  <c r="I14" i="2"/>
  <c r="AU13" i="2"/>
  <c r="AV13" i="2" s="1"/>
  <c r="R13" i="2" s="1"/>
  <c r="AS13" i="2"/>
  <c r="Q13" i="2" s="1"/>
  <c r="AR13" i="2"/>
  <c r="AO13" i="2"/>
  <c r="AP13" i="2" s="1"/>
  <c r="AM13" i="2"/>
  <c r="O13" i="2" s="1"/>
  <c r="AL13" i="2"/>
  <c r="AI13" i="2"/>
  <c r="AJ13" i="2" s="1"/>
  <c r="N13" i="2" s="1"/>
  <c r="AG13" i="2"/>
  <c r="AF13" i="2"/>
  <c r="AC13" i="2"/>
  <c r="AD13" i="2" s="1"/>
  <c r="L13" i="2" s="1"/>
  <c r="AA13" i="2"/>
  <c r="K13" i="2" s="1"/>
  <c r="Z13" i="2"/>
  <c r="W13" i="2"/>
  <c r="X13" i="2" s="1"/>
  <c r="J13" i="2" s="1"/>
  <c r="U13" i="2"/>
  <c r="I13" i="2" s="1"/>
  <c r="T13" i="2"/>
  <c r="P13" i="2"/>
  <c r="M13" i="2"/>
  <c r="AU12" i="2"/>
  <c r="AV12" i="2" s="1"/>
  <c r="R12" i="2" s="1"/>
  <c r="AS12" i="2"/>
  <c r="AR12" i="2"/>
  <c r="AO12" i="2"/>
  <c r="AP12" i="2" s="1"/>
  <c r="P12" i="2" s="1"/>
  <c r="AM12" i="2"/>
  <c r="O12" i="2" s="1"/>
  <c r="AL12" i="2"/>
  <c r="AI12" i="2"/>
  <c r="AJ12" i="2" s="1"/>
  <c r="N12" i="2" s="1"/>
  <c r="AG12" i="2"/>
  <c r="AF12" i="2"/>
  <c r="AC12" i="2"/>
  <c r="AD12" i="2" s="1"/>
  <c r="L12" i="2" s="1"/>
  <c r="AA12" i="2"/>
  <c r="K12" i="2" s="1"/>
  <c r="Z12" i="2"/>
  <c r="W12" i="2"/>
  <c r="X12" i="2" s="1"/>
  <c r="J12" i="2" s="1"/>
  <c r="U12" i="2"/>
  <c r="T12" i="2"/>
  <c r="Q12" i="2"/>
  <c r="M12" i="2"/>
  <c r="I12" i="2"/>
  <c r="AV11" i="2"/>
  <c r="R11" i="2" s="1"/>
  <c r="AU11" i="2"/>
  <c r="AR11" i="2"/>
  <c r="AS11" i="2" s="1"/>
  <c r="Q11" i="2" s="1"/>
  <c r="AP11" i="2"/>
  <c r="P11" i="2" s="1"/>
  <c r="AO11" i="2"/>
  <c r="AL11" i="2"/>
  <c r="AM11" i="2" s="1"/>
  <c r="O11" i="2" s="1"/>
  <c r="AJ11" i="2"/>
  <c r="N11" i="2" s="1"/>
  <c r="AI11" i="2"/>
  <c r="AF11" i="2"/>
  <c r="AG11" i="2" s="1"/>
  <c r="M11" i="2" s="1"/>
  <c r="AC11" i="2"/>
  <c r="AD11" i="2" s="1"/>
  <c r="L11" i="2" s="1"/>
  <c r="Z11" i="2"/>
  <c r="AA11" i="2" s="1"/>
  <c r="X11" i="2"/>
  <c r="J11" i="2" s="1"/>
  <c r="W11" i="2"/>
  <c r="T11" i="2"/>
  <c r="U11" i="2" s="1"/>
  <c r="I11" i="2" s="1"/>
  <c r="K11" i="2"/>
  <c r="AV10" i="2"/>
  <c r="AU10" i="2"/>
  <c r="AR10" i="2"/>
  <c r="AS10" i="2" s="1"/>
  <c r="Q10" i="2" s="1"/>
  <c r="AP10" i="2"/>
  <c r="AO10" i="2"/>
  <c r="AL10" i="2"/>
  <c r="AM10" i="2" s="1"/>
  <c r="O10" i="2" s="1"/>
  <c r="AJ10" i="2"/>
  <c r="AI10" i="2"/>
  <c r="AF10" i="2"/>
  <c r="AG10" i="2" s="1"/>
  <c r="M10" i="2" s="1"/>
  <c r="AC10" i="2"/>
  <c r="AD10" i="2" s="1"/>
  <c r="L10" i="2" s="1"/>
  <c r="Z10" i="2"/>
  <c r="AA10" i="2" s="1"/>
  <c r="K10" i="2" s="1"/>
  <c r="X10" i="2"/>
  <c r="W10" i="2"/>
  <c r="T10" i="2"/>
  <c r="U10" i="2" s="1"/>
  <c r="I10" i="2" s="1"/>
  <c r="R10" i="2"/>
  <c r="P10" i="2"/>
  <c r="N10" i="2"/>
  <c r="J10" i="2"/>
  <c r="AU9" i="2"/>
  <c r="AV9" i="2" s="1"/>
  <c r="R9" i="2" s="1"/>
  <c r="AS9" i="2"/>
  <c r="AR9" i="2"/>
  <c r="AO9" i="2"/>
  <c r="AP9" i="2" s="1"/>
  <c r="P9" i="2" s="1"/>
  <c r="AM9" i="2"/>
  <c r="O9" i="2" s="1"/>
  <c r="AL9" i="2"/>
  <c r="AI9" i="2"/>
  <c r="AJ9" i="2" s="1"/>
  <c r="N9" i="2" s="1"/>
  <c r="AG9" i="2"/>
  <c r="AF9" i="2"/>
  <c r="AC9" i="2"/>
  <c r="AD9" i="2" s="1"/>
  <c r="L9" i="2" s="1"/>
  <c r="AA9" i="2"/>
  <c r="K9" i="2" s="1"/>
  <c r="Z9" i="2"/>
  <c r="W9" i="2"/>
  <c r="X9" i="2" s="1"/>
  <c r="U9" i="2"/>
  <c r="I9" i="2" s="1"/>
  <c r="T9" i="2"/>
  <c r="Q9" i="2"/>
  <c r="J9" i="2"/>
  <c r="AV8" i="2"/>
  <c r="AU8" i="2"/>
  <c r="AS8" i="2"/>
  <c r="Q8" i="2" s="1"/>
  <c r="AR8" i="2"/>
  <c r="AP8" i="2"/>
  <c r="AO8" i="2"/>
  <c r="AM8" i="2"/>
  <c r="AL8" i="2"/>
  <c r="AJ8" i="2"/>
  <c r="AI8" i="2"/>
  <c r="AG8" i="2"/>
  <c r="AF8" i="2"/>
  <c r="AC8" i="2"/>
  <c r="AD8" i="2" s="1"/>
  <c r="L8" i="2" s="1"/>
  <c r="AA8" i="2"/>
  <c r="K8" i="2" s="1"/>
  <c r="Z8" i="2"/>
  <c r="X8" i="2"/>
  <c r="W8" i="2"/>
  <c r="U8" i="2"/>
  <c r="I8" i="2" s="1"/>
  <c r="T8" i="2"/>
  <c r="R8" i="2"/>
  <c r="P8" i="2"/>
  <c r="O8" i="2"/>
  <c r="N8" i="2"/>
  <c r="J8" i="2"/>
  <c r="AV7" i="2"/>
  <c r="AU7" i="2"/>
  <c r="AR7" i="2"/>
  <c r="AS7" i="2" s="1"/>
  <c r="Q7" i="2" s="1"/>
  <c r="AP7" i="2"/>
  <c r="P7" i="2" s="1"/>
  <c r="AO7" i="2"/>
  <c r="AL7" i="2"/>
  <c r="AM7" i="2" s="1"/>
  <c r="O7" i="2" s="1"/>
  <c r="AJ7" i="2"/>
  <c r="N7" i="2" s="1"/>
  <c r="AI7" i="2"/>
  <c r="AF7" i="2"/>
  <c r="AG7" i="2" s="1"/>
  <c r="AD7" i="2"/>
  <c r="L7" i="2" s="1"/>
  <c r="AC7" i="2"/>
  <c r="Z7" i="2"/>
  <c r="AA7" i="2" s="1"/>
  <c r="K7" i="2" s="1"/>
  <c r="X7" i="2"/>
  <c r="J7" i="2" s="1"/>
  <c r="W7" i="2"/>
  <c r="T7" i="2"/>
  <c r="U7" i="2" s="1"/>
  <c r="R7" i="2"/>
  <c r="I7" i="2"/>
  <c r="AU6" i="2"/>
  <c r="AV6" i="2" s="1"/>
  <c r="R6" i="2" s="1"/>
  <c r="AS6" i="2"/>
  <c r="AR6" i="2"/>
  <c r="AO6" i="2"/>
  <c r="AP6" i="2" s="1"/>
  <c r="P6" i="2" s="1"/>
  <c r="AM6" i="2"/>
  <c r="O6" i="2" s="1"/>
  <c r="AL6" i="2"/>
  <c r="AI6" i="2"/>
  <c r="AJ6" i="2" s="1"/>
  <c r="N6" i="2" s="1"/>
  <c r="AG6" i="2"/>
  <c r="AF6" i="2"/>
  <c r="AC6" i="2"/>
  <c r="AD6" i="2" s="1"/>
  <c r="L6" i="2" s="1"/>
  <c r="AA6" i="2"/>
  <c r="Z6" i="2"/>
  <c r="W6" i="2"/>
  <c r="X6" i="2" s="1"/>
  <c r="J6" i="2" s="1"/>
  <c r="U6" i="2"/>
  <c r="I6" i="2" s="1"/>
  <c r="T6" i="2"/>
  <c r="Q6" i="2"/>
  <c r="K6" i="2"/>
  <c r="AU5" i="2"/>
  <c r="AV5" i="2" s="1"/>
  <c r="R5" i="2" s="1"/>
  <c r="AS5" i="2"/>
  <c r="Q5" i="2" s="1"/>
  <c r="AR5" i="2"/>
  <c r="AO5" i="2"/>
  <c r="AP5" i="2" s="1"/>
  <c r="AM5" i="2"/>
  <c r="O5" i="2" s="1"/>
  <c r="AL5" i="2"/>
  <c r="AI5" i="2"/>
  <c r="AJ5" i="2" s="1"/>
  <c r="N5" i="2" s="1"/>
  <c r="AG5" i="2"/>
  <c r="AF5" i="2"/>
  <c r="AC5" i="2"/>
  <c r="AD5" i="2" s="1"/>
  <c r="L5" i="2" s="1"/>
  <c r="AA5" i="2"/>
  <c r="K5" i="2" s="1"/>
  <c r="Z5" i="2"/>
  <c r="W5" i="2"/>
  <c r="X5" i="2" s="1"/>
  <c r="J5" i="2" s="1"/>
  <c r="U5" i="2"/>
  <c r="I5" i="2" s="1"/>
  <c r="T5" i="2"/>
  <c r="P5" i="2"/>
  <c r="M5" i="2"/>
  <c r="AV4" i="2"/>
  <c r="AU4" i="2"/>
  <c r="AS4" i="2"/>
  <c r="AR4" i="2"/>
  <c r="AP4" i="2"/>
  <c r="P4" i="2" s="1"/>
  <c r="AO4" i="2"/>
  <c r="AM4" i="2"/>
  <c r="O4" i="2" s="1"/>
  <c r="AL4" i="2"/>
  <c r="AJ4" i="2"/>
  <c r="N4" i="2" s="1"/>
  <c r="AI4" i="2"/>
  <c r="AG4" i="2"/>
  <c r="AF4" i="2"/>
  <c r="AC4" i="2"/>
  <c r="AD4" i="2" s="1"/>
  <c r="L4" i="2" s="1"/>
  <c r="AA4" i="2"/>
  <c r="Z4" i="2"/>
  <c r="X4" i="2"/>
  <c r="J4" i="2" s="1"/>
  <c r="W4" i="2"/>
  <c r="U4" i="2"/>
  <c r="I4" i="2" s="1"/>
  <c r="T4" i="2"/>
  <c r="R4" i="2"/>
  <c r="Q4" i="2"/>
  <c r="K4" i="2"/>
  <c r="AU33" i="1"/>
  <c r="AV33" i="1" s="1"/>
  <c r="R33" i="1" s="1"/>
  <c r="AS33" i="1"/>
  <c r="Q33" i="1" s="1"/>
  <c r="AR33" i="1"/>
  <c r="AO33" i="1"/>
  <c r="AP33" i="1" s="1"/>
  <c r="AM33" i="1"/>
  <c r="O33" i="1" s="1"/>
  <c r="AL33" i="1"/>
  <c r="AI33" i="1"/>
  <c r="AJ33" i="1" s="1"/>
  <c r="N33" i="1" s="1"/>
  <c r="AG33" i="1"/>
  <c r="AF33" i="1"/>
  <c r="AC33" i="1"/>
  <c r="AD33" i="1" s="1"/>
  <c r="AA33" i="1"/>
  <c r="K33" i="1" s="1"/>
  <c r="Z33" i="1"/>
  <c r="W33" i="1"/>
  <c r="X33" i="1" s="1"/>
  <c r="J33" i="1" s="1"/>
  <c r="U33" i="1"/>
  <c r="I33" i="1" s="1"/>
  <c r="G33" i="1" s="1"/>
  <c r="F33" i="1" s="1"/>
  <c r="T33" i="1"/>
  <c r="P33" i="1"/>
  <c r="M33" i="1"/>
  <c r="L33" i="1"/>
  <c r="AU32" i="1"/>
  <c r="AV32" i="1" s="1"/>
  <c r="R32" i="1" s="1"/>
  <c r="AS32" i="1"/>
  <c r="Q32" i="1" s="1"/>
  <c r="AR32" i="1"/>
  <c r="AO32" i="1"/>
  <c r="AP32" i="1" s="1"/>
  <c r="AM32" i="1"/>
  <c r="O32" i="1" s="1"/>
  <c r="AL32" i="1"/>
  <c r="AI32" i="1"/>
  <c r="AJ32" i="1" s="1"/>
  <c r="N32" i="1" s="1"/>
  <c r="AG32" i="1"/>
  <c r="AF32" i="1"/>
  <c r="AC32" i="1"/>
  <c r="AD32" i="1" s="1"/>
  <c r="L32" i="1" s="1"/>
  <c r="AA32" i="1"/>
  <c r="K32" i="1" s="1"/>
  <c r="Z32" i="1"/>
  <c r="W32" i="1"/>
  <c r="X32" i="1" s="1"/>
  <c r="J32" i="1" s="1"/>
  <c r="U32" i="1"/>
  <c r="I32" i="1" s="1"/>
  <c r="G32" i="1" s="1"/>
  <c r="F32" i="1" s="1"/>
  <c r="T32" i="1"/>
  <c r="P32" i="1"/>
  <c r="M32" i="1"/>
  <c r="AU31" i="1"/>
  <c r="AV31" i="1" s="1"/>
  <c r="R31" i="1" s="1"/>
  <c r="AS31" i="1"/>
  <c r="AR31" i="1"/>
  <c r="AO31" i="1"/>
  <c r="AP31" i="1" s="1"/>
  <c r="AM31" i="1"/>
  <c r="O31" i="1" s="1"/>
  <c r="AL31" i="1"/>
  <c r="AI31" i="1"/>
  <c r="AJ31" i="1" s="1"/>
  <c r="N31" i="1" s="1"/>
  <c r="AG31" i="1"/>
  <c r="M31" i="1" s="1"/>
  <c r="G31" i="1" s="1"/>
  <c r="F31" i="1" s="1"/>
  <c r="AF31" i="1"/>
  <c r="AC31" i="1"/>
  <c r="AD31" i="1" s="1"/>
  <c r="AA31" i="1"/>
  <c r="K31" i="1" s="1"/>
  <c r="Z31" i="1"/>
  <c r="W31" i="1"/>
  <c r="X31" i="1" s="1"/>
  <c r="J31" i="1" s="1"/>
  <c r="U31" i="1"/>
  <c r="T31" i="1"/>
  <c r="Q31" i="1"/>
  <c r="P31" i="1"/>
  <c r="L31" i="1"/>
  <c r="I31" i="1"/>
  <c r="AU30" i="1"/>
  <c r="AV30" i="1" s="1"/>
  <c r="R30" i="1" s="1"/>
  <c r="AS30" i="1"/>
  <c r="AR30" i="1"/>
  <c r="AO30" i="1"/>
  <c r="AP30" i="1" s="1"/>
  <c r="P30" i="1" s="1"/>
  <c r="AM30" i="1"/>
  <c r="O30" i="1" s="1"/>
  <c r="AL30" i="1"/>
  <c r="AI30" i="1"/>
  <c r="AJ30" i="1" s="1"/>
  <c r="N30" i="1" s="1"/>
  <c r="AG30" i="1"/>
  <c r="M30" i="1" s="1"/>
  <c r="AF30" i="1"/>
  <c r="AC30" i="1"/>
  <c r="AD30" i="1" s="1"/>
  <c r="AA30" i="1"/>
  <c r="K30" i="1" s="1"/>
  <c r="Z30" i="1"/>
  <c r="W30" i="1"/>
  <c r="X30" i="1" s="1"/>
  <c r="J30" i="1" s="1"/>
  <c r="U30" i="1"/>
  <c r="T30" i="1"/>
  <c r="Q30" i="1"/>
  <c r="L30" i="1"/>
  <c r="I30" i="1"/>
  <c r="G30" i="1" s="1"/>
  <c r="F30" i="1" s="1"/>
  <c r="AU29" i="1"/>
  <c r="AV29" i="1" s="1"/>
  <c r="R29" i="1" s="1"/>
  <c r="AS29" i="1"/>
  <c r="Q29" i="1" s="1"/>
  <c r="AR29" i="1"/>
  <c r="AO29" i="1"/>
  <c r="AP29" i="1" s="1"/>
  <c r="AM29" i="1"/>
  <c r="O29" i="1" s="1"/>
  <c r="AL29" i="1"/>
  <c r="AI29" i="1"/>
  <c r="AJ29" i="1" s="1"/>
  <c r="N29" i="1" s="1"/>
  <c r="AG29" i="1"/>
  <c r="AF29" i="1"/>
  <c r="AC29" i="1"/>
  <c r="AD29" i="1" s="1"/>
  <c r="AA29" i="1"/>
  <c r="K29" i="1" s="1"/>
  <c r="Z29" i="1"/>
  <c r="W29" i="1"/>
  <c r="X29" i="1" s="1"/>
  <c r="J29" i="1" s="1"/>
  <c r="U29" i="1"/>
  <c r="I29" i="1" s="1"/>
  <c r="G29" i="1" s="1"/>
  <c r="F29" i="1" s="1"/>
  <c r="T29" i="1"/>
  <c r="P29" i="1"/>
  <c r="M29" i="1"/>
  <c r="L29" i="1"/>
  <c r="AU28" i="1"/>
  <c r="AV28" i="1" s="1"/>
  <c r="R28" i="1" s="1"/>
  <c r="AS28" i="1"/>
  <c r="Q28" i="1" s="1"/>
  <c r="AR28" i="1"/>
  <c r="AO28" i="1"/>
  <c r="AP28" i="1" s="1"/>
  <c r="AM28" i="1"/>
  <c r="O28" i="1" s="1"/>
  <c r="AL28" i="1"/>
  <c r="AI28" i="1"/>
  <c r="AJ28" i="1" s="1"/>
  <c r="N28" i="1" s="1"/>
  <c r="AG28" i="1"/>
  <c r="AF28" i="1"/>
  <c r="AC28" i="1"/>
  <c r="AD28" i="1" s="1"/>
  <c r="L28" i="1" s="1"/>
  <c r="AA28" i="1"/>
  <c r="K28" i="1" s="1"/>
  <c r="Z28" i="1"/>
  <c r="W28" i="1"/>
  <c r="X28" i="1" s="1"/>
  <c r="J28" i="1" s="1"/>
  <c r="U28" i="1"/>
  <c r="I28" i="1" s="1"/>
  <c r="G28" i="1" s="1"/>
  <c r="F28" i="1" s="1"/>
  <c r="T28" i="1"/>
  <c r="P28" i="1"/>
  <c r="M28" i="1"/>
  <c r="AU27" i="1"/>
  <c r="AV27" i="1" s="1"/>
  <c r="R27" i="1" s="1"/>
  <c r="AS27" i="1"/>
  <c r="AR27" i="1"/>
  <c r="AO27" i="1"/>
  <c r="AP27" i="1" s="1"/>
  <c r="AM27" i="1"/>
  <c r="O27" i="1" s="1"/>
  <c r="AL27" i="1"/>
  <c r="AI27" i="1"/>
  <c r="AJ27" i="1" s="1"/>
  <c r="N27" i="1" s="1"/>
  <c r="AG27" i="1"/>
  <c r="M27" i="1" s="1"/>
  <c r="AF27" i="1"/>
  <c r="AC27" i="1"/>
  <c r="AD27" i="1" s="1"/>
  <c r="AA27" i="1"/>
  <c r="K27" i="1" s="1"/>
  <c r="Z27" i="1"/>
  <c r="W27" i="1"/>
  <c r="X27" i="1" s="1"/>
  <c r="J27" i="1" s="1"/>
  <c r="G27" i="1" s="1"/>
  <c r="F27" i="1" s="1"/>
  <c r="U27" i="1"/>
  <c r="T27" i="1"/>
  <c r="Q27" i="1"/>
  <c r="P27" i="1"/>
  <c r="L27" i="1"/>
  <c r="I27" i="1"/>
  <c r="AU26" i="1"/>
  <c r="AV26" i="1" s="1"/>
  <c r="R26" i="1" s="1"/>
  <c r="AS26" i="1"/>
  <c r="AR26" i="1"/>
  <c r="AO26" i="1"/>
  <c r="AP26" i="1" s="1"/>
  <c r="P26" i="1" s="1"/>
  <c r="AM26" i="1"/>
  <c r="O26" i="1" s="1"/>
  <c r="AL26" i="1"/>
  <c r="AI26" i="1"/>
  <c r="AJ26" i="1" s="1"/>
  <c r="N26" i="1" s="1"/>
  <c r="AG26" i="1"/>
  <c r="M26" i="1" s="1"/>
  <c r="AF26" i="1"/>
  <c r="AC26" i="1"/>
  <c r="AD26" i="1" s="1"/>
  <c r="AA26" i="1"/>
  <c r="K26" i="1" s="1"/>
  <c r="Z26" i="1"/>
  <c r="W26" i="1"/>
  <c r="X26" i="1" s="1"/>
  <c r="J26" i="1" s="1"/>
  <c r="U26" i="1"/>
  <c r="T26" i="1"/>
  <c r="Q26" i="1"/>
  <c r="L26" i="1"/>
  <c r="I26" i="1"/>
  <c r="G26" i="1" s="1"/>
  <c r="F26" i="1" s="1"/>
  <c r="AU25" i="1"/>
  <c r="AV25" i="1" s="1"/>
  <c r="R25" i="1" s="1"/>
  <c r="AS25" i="1"/>
  <c r="Q25" i="1" s="1"/>
  <c r="AR25" i="1"/>
  <c r="AO25" i="1"/>
  <c r="AP25" i="1" s="1"/>
  <c r="AM25" i="1"/>
  <c r="O25" i="1" s="1"/>
  <c r="AL25" i="1"/>
  <c r="AI25" i="1"/>
  <c r="AJ25" i="1" s="1"/>
  <c r="N25" i="1" s="1"/>
  <c r="AG25" i="1"/>
  <c r="AF25" i="1"/>
  <c r="AC25" i="1"/>
  <c r="AD25" i="1" s="1"/>
  <c r="AA25" i="1"/>
  <c r="K25" i="1" s="1"/>
  <c r="Z25" i="1"/>
  <c r="W25" i="1"/>
  <c r="X25" i="1" s="1"/>
  <c r="J25" i="1" s="1"/>
  <c r="U25" i="1"/>
  <c r="I25" i="1" s="1"/>
  <c r="G25" i="1" s="1"/>
  <c r="F25" i="1" s="1"/>
  <c r="T25" i="1"/>
  <c r="P25" i="1"/>
  <c r="M25" i="1"/>
  <c r="L25" i="1"/>
  <c r="AU24" i="1"/>
  <c r="AV24" i="1" s="1"/>
  <c r="R24" i="1" s="1"/>
  <c r="AS24" i="1"/>
  <c r="Q24" i="1" s="1"/>
  <c r="AR24" i="1"/>
  <c r="AO24" i="1"/>
  <c r="AP24" i="1" s="1"/>
  <c r="AM24" i="1"/>
  <c r="O24" i="1" s="1"/>
  <c r="AL24" i="1"/>
  <c r="AI24" i="1"/>
  <c r="AJ24" i="1" s="1"/>
  <c r="N24" i="1" s="1"/>
  <c r="AG24" i="1"/>
  <c r="AF24" i="1"/>
  <c r="AC24" i="1"/>
  <c r="AD24" i="1" s="1"/>
  <c r="L24" i="1" s="1"/>
  <c r="AA24" i="1"/>
  <c r="K24" i="1" s="1"/>
  <c r="Z24" i="1"/>
  <c r="W24" i="1"/>
  <c r="X24" i="1" s="1"/>
  <c r="J24" i="1" s="1"/>
  <c r="U24" i="1"/>
  <c r="I24" i="1" s="1"/>
  <c r="T24" i="1"/>
  <c r="P24" i="1"/>
  <c r="M24" i="1"/>
  <c r="AV23" i="1"/>
  <c r="AU23" i="1"/>
  <c r="AS23" i="1"/>
  <c r="AR23" i="1"/>
  <c r="AP23" i="1"/>
  <c r="P23" i="1" s="1"/>
  <c r="AO23" i="1"/>
  <c r="AM23" i="1"/>
  <c r="O23" i="1" s="1"/>
  <c r="AL23" i="1"/>
  <c r="AJ23" i="1"/>
  <c r="N23" i="1" s="1"/>
  <c r="AI23" i="1"/>
  <c r="AG23" i="1"/>
  <c r="AF23" i="1"/>
  <c r="AD23" i="1"/>
  <c r="L23" i="1" s="1"/>
  <c r="AC23" i="1"/>
  <c r="AA23" i="1"/>
  <c r="K23" i="1" s="1"/>
  <c r="Z23" i="1"/>
  <c r="X23" i="1"/>
  <c r="J23" i="1" s="1"/>
  <c r="W23" i="1"/>
  <c r="U23" i="1"/>
  <c r="T23" i="1"/>
  <c r="R23" i="1"/>
  <c r="Q23" i="1"/>
  <c r="M23" i="1"/>
  <c r="I23" i="1"/>
  <c r="AV22" i="1"/>
  <c r="R22" i="1" s="1"/>
  <c r="AU22" i="1"/>
  <c r="AR22" i="1"/>
  <c r="AS22" i="1" s="1"/>
  <c r="Q22" i="1" s="1"/>
  <c r="AP22" i="1"/>
  <c r="P22" i="1" s="1"/>
  <c r="AO22" i="1"/>
  <c r="AL22" i="1"/>
  <c r="AM22" i="1" s="1"/>
  <c r="O22" i="1" s="1"/>
  <c r="AJ22" i="1"/>
  <c r="AI22" i="1"/>
  <c r="AF22" i="1"/>
  <c r="AG22" i="1" s="1"/>
  <c r="M22" i="1" s="1"/>
  <c r="AD22" i="1"/>
  <c r="L22" i="1" s="1"/>
  <c r="AC22" i="1"/>
  <c r="Z22" i="1"/>
  <c r="AA22" i="1" s="1"/>
  <c r="K22" i="1" s="1"/>
  <c r="X22" i="1"/>
  <c r="J22" i="1" s="1"/>
  <c r="G22" i="1" s="1"/>
  <c r="W22" i="1"/>
  <c r="T22" i="1"/>
  <c r="U22" i="1" s="1"/>
  <c r="I22" i="1" s="1"/>
  <c r="N22" i="1"/>
  <c r="AV21" i="1"/>
  <c r="AU21" i="1"/>
  <c r="AR21" i="1"/>
  <c r="AS21" i="1" s="1"/>
  <c r="Q21" i="1" s="1"/>
  <c r="AP21" i="1"/>
  <c r="AO21" i="1"/>
  <c r="AL21" i="1"/>
  <c r="AM21" i="1" s="1"/>
  <c r="O21" i="1" s="1"/>
  <c r="AJ21" i="1"/>
  <c r="AI21" i="1"/>
  <c r="AF21" i="1"/>
  <c r="AG21" i="1" s="1"/>
  <c r="M21" i="1" s="1"/>
  <c r="AD21" i="1"/>
  <c r="AC21" i="1"/>
  <c r="Z21" i="1"/>
  <c r="AA21" i="1" s="1"/>
  <c r="K21" i="1" s="1"/>
  <c r="X21" i="1"/>
  <c r="W21" i="1"/>
  <c r="T21" i="1"/>
  <c r="U21" i="1" s="1"/>
  <c r="I21" i="1" s="1"/>
  <c r="R21" i="1"/>
  <c r="P21" i="1"/>
  <c r="N21" i="1"/>
  <c r="L21" i="1"/>
  <c r="J21" i="1"/>
  <c r="AU20" i="1"/>
  <c r="AV20" i="1" s="1"/>
  <c r="R20" i="1" s="1"/>
  <c r="AS20" i="1"/>
  <c r="Q20" i="1" s="1"/>
  <c r="AR20" i="1"/>
  <c r="AO20" i="1"/>
  <c r="AP20" i="1" s="1"/>
  <c r="AM20" i="1"/>
  <c r="O20" i="1" s="1"/>
  <c r="AL20" i="1"/>
  <c r="AI20" i="1"/>
  <c r="AJ20" i="1" s="1"/>
  <c r="N20" i="1" s="1"/>
  <c r="AG20" i="1"/>
  <c r="AF20" i="1"/>
  <c r="AC20" i="1"/>
  <c r="AD20" i="1" s="1"/>
  <c r="AA20" i="1"/>
  <c r="K20" i="1" s="1"/>
  <c r="Z20" i="1"/>
  <c r="W20" i="1"/>
  <c r="X20" i="1" s="1"/>
  <c r="J20" i="1" s="1"/>
  <c r="U20" i="1"/>
  <c r="I20" i="1" s="1"/>
  <c r="T20" i="1"/>
  <c r="P20" i="1"/>
  <c r="M20" i="1"/>
  <c r="L20" i="1"/>
  <c r="AU19" i="1"/>
  <c r="AV19" i="1" s="1"/>
  <c r="R19" i="1" s="1"/>
  <c r="AS19" i="1"/>
  <c r="AR19" i="1"/>
  <c r="AO19" i="1"/>
  <c r="AP19" i="1" s="1"/>
  <c r="P19" i="1" s="1"/>
  <c r="AM19" i="1"/>
  <c r="O19" i="1" s="1"/>
  <c r="AL19" i="1"/>
  <c r="AI19" i="1"/>
  <c r="AJ19" i="1" s="1"/>
  <c r="N19" i="1" s="1"/>
  <c r="AG19" i="1"/>
  <c r="AF19" i="1"/>
  <c r="AC19" i="1"/>
  <c r="AD19" i="1" s="1"/>
  <c r="L19" i="1" s="1"/>
  <c r="AA19" i="1"/>
  <c r="K19" i="1" s="1"/>
  <c r="Z19" i="1"/>
  <c r="W19" i="1"/>
  <c r="X19" i="1" s="1"/>
  <c r="J19" i="1" s="1"/>
  <c r="U19" i="1"/>
  <c r="T19" i="1"/>
  <c r="Q19" i="1"/>
  <c r="M19" i="1"/>
  <c r="I19" i="1"/>
  <c r="AV18" i="1"/>
  <c r="R18" i="1" s="1"/>
  <c r="AU18" i="1"/>
  <c r="AR18" i="1"/>
  <c r="AS18" i="1" s="1"/>
  <c r="Q18" i="1" s="1"/>
  <c r="AP18" i="1"/>
  <c r="P18" i="1" s="1"/>
  <c r="AO18" i="1"/>
  <c r="AL18" i="1"/>
  <c r="AM18" i="1" s="1"/>
  <c r="O18" i="1" s="1"/>
  <c r="AJ18" i="1"/>
  <c r="N18" i="1" s="1"/>
  <c r="AI18" i="1"/>
  <c r="AF18" i="1"/>
  <c r="AG18" i="1" s="1"/>
  <c r="M18" i="1" s="1"/>
  <c r="AD18" i="1"/>
  <c r="L18" i="1" s="1"/>
  <c r="AC18" i="1"/>
  <c r="Z18" i="1"/>
  <c r="AA18" i="1" s="1"/>
  <c r="X18" i="1"/>
  <c r="J18" i="1" s="1"/>
  <c r="W18" i="1"/>
  <c r="T18" i="1"/>
  <c r="U18" i="1" s="1"/>
  <c r="I18" i="1" s="1"/>
  <c r="K18" i="1"/>
  <c r="AV17" i="1"/>
  <c r="AU17" i="1"/>
  <c r="AR17" i="1"/>
  <c r="AS17" i="1" s="1"/>
  <c r="Q17" i="1" s="1"/>
  <c r="AP17" i="1"/>
  <c r="AO17" i="1"/>
  <c r="AL17" i="1"/>
  <c r="AM17" i="1" s="1"/>
  <c r="O17" i="1" s="1"/>
  <c r="AJ17" i="1"/>
  <c r="AI17" i="1"/>
  <c r="AF17" i="1"/>
  <c r="AG17" i="1" s="1"/>
  <c r="M17" i="1" s="1"/>
  <c r="AD17" i="1"/>
  <c r="AC17" i="1"/>
  <c r="Z17" i="1"/>
  <c r="AA17" i="1" s="1"/>
  <c r="K17" i="1" s="1"/>
  <c r="X17" i="1"/>
  <c r="W17" i="1"/>
  <c r="T17" i="1"/>
  <c r="U17" i="1" s="1"/>
  <c r="I17" i="1" s="1"/>
  <c r="R17" i="1"/>
  <c r="P17" i="1"/>
  <c r="N17" i="1"/>
  <c r="L17" i="1"/>
  <c r="J17" i="1"/>
  <c r="AU16" i="1"/>
  <c r="AV16" i="1" s="1"/>
  <c r="R16" i="1" s="1"/>
  <c r="AS16" i="1"/>
  <c r="AR16" i="1"/>
  <c r="AO16" i="1"/>
  <c r="AP16" i="1" s="1"/>
  <c r="P16" i="1" s="1"/>
  <c r="AM16" i="1"/>
  <c r="O16" i="1" s="1"/>
  <c r="AL16" i="1"/>
  <c r="AI16" i="1"/>
  <c r="AJ16" i="1" s="1"/>
  <c r="N16" i="1" s="1"/>
  <c r="AG16" i="1"/>
  <c r="M16" i="1" s="1"/>
  <c r="AF16" i="1"/>
  <c r="AC16" i="1"/>
  <c r="AD16" i="1" s="1"/>
  <c r="AA16" i="1"/>
  <c r="K16" i="1" s="1"/>
  <c r="Z16" i="1"/>
  <c r="W16" i="1"/>
  <c r="X16" i="1" s="1"/>
  <c r="J16" i="1" s="1"/>
  <c r="U16" i="1"/>
  <c r="T16" i="1"/>
  <c r="Q16" i="1"/>
  <c r="L16" i="1"/>
  <c r="I16" i="1"/>
  <c r="AU15" i="1"/>
  <c r="AV15" i="1" s="1"/>
  <c r="R15" i="1" s="1"/>
  <c r="AS15" i="1"/>
  <c r="AR15" i="1"/>
  <c r="AO15" i="1"/>
  <c r="AP15" i="1" s="1"/>
  <c r="P15" i="1" s="1"/>
  <c r="AM15" i="1"/>
  <c r="O15" i="1" s="1"/>
  <c r="AL15" i="1"/>
  <c r="AI15" i="1"/>
  <c r="AJ15" i="1" s="1"/>
  <c r="N15" i="1" s="1"/>
  <c r="AG15" i="1"/>
  <c r="AF15" i="1"/>
  <c r="AC15" i="1"/>
  <c r="AD15" i="1" s="1"/>
  <c r="L15" i="1" s="1"/>
  <c r="AA15" i="1"/>
  <c r="K15" i="1" s="1"/>
  <c r="Z15" i="1"/>
  <c r="W15" i="1"/>
  <c r="X15" i="1" s="1"/>
  <c r="J15" i="1" s="1"/>
  <c r="U15" i="1"/>
  <c r="T15" i="1"/>
  <c r="Q15" i="1"/>
  <c r="M15" i="1"/>
  <c r="I15" i="1"/>
  <c r="AV14" i="1"/>
  <c r="AU14" i="1"/>
  <c r="AR14" i="1"/>
  <c r="AS14" i="1" s="1"/>
  <c r="Q14" i="1" s="1"/>
  <c r="AP14" i="1"/>
  <c r="P14" i="1" s="1"/>
  <c r="AO14" i="1"/>
  <c r="AL14" i="1"/>
  <c r="AM14" i="1" s="1"/>
  <c r="O14" i="1" s="1"/>
  <c r="AJ14" i="1"/>
  <c r="N14" i="1" s="1"/>
  <c r="AI14" i="1"/>
  <c r="AF14" i="1"/>
  <c r="AG14" i="1" s="1"/>
  <c r="M14" i="1" s="1"/>
  <c r="AD14" i="1"/>
  <c r="L14" i="1" s="1"/>
  <c r="AC14" i="1"/>
  <c r="Z14" i="1"/>
  <c r="AA14" i="1" s="1"/>
  <c r="K14" i="1" s="1"/>
  <c r="X14" i="1"/>
  <c r="W14" i="1"/>
  <c r="T14" i="1"/>
  <c r="U14" i="1" s="1"/>
  <c r="I14" i="1" s="1"/>
  <c r="R14" i="1"/>
  <c r="J14" i="1"/>
  <c r="AV13" i="1"/>
  <c r="AU13" i="1"/>
  <c r="AR13" i="1"/>
  <c r="AS13" i="1" s="1"/>
  <c r="Q13" i="1" s="1"/>
  <c r="AP13" i="1"/>
  <c r="AO13" i="1"/>
  <c r="AL13" i="1"/>
  <c r="AM13" i="1" s="1"/>
  <c r="O13" i="1" s="1"/>
  <c r="AJ13" i="1"/>
  <c r="AI13" i="1"/>
  <c r="AF13" i="1"/>
  <c r="AG13" i="1" s="1"/>
  <c r="M13" i="1" s="1"/>
  <c r="AD13" i="1"/>
  <c r="AC13" i="1"/>
  <c r="Z13" i="1"/>
  <c r="AA13" i="1" s="1"/>
  <c r="K13" i="1" s="1"/>
  <c r="X13" i="1"/>
  <c r="W13" i="1"/>
  <c r="T13" i="1"/>
  <c r="U13" i="1" s="1"/>
  <c r="I13" i="1" s="1"/>
  <c r="R13" i="1"/>
  <c r="P13" i="1"/>
  <c r="N13" i="1"/>
  <c r="L13" i="1"/>
  <c r="J13" i="1"/>
  <c r="AU12" i="1"/>
  <c r="AV12" i="1" s="1"/>
  <c r="R12" i="1" s="1"/>
  <c r="AS12" i="1"/>
  <c r="AR12" i="1"/>
  <c r="AO12" i="1"/>
  <c r="AP12" i="1" s="1"/>
  <c r="AM12" i="1"/>
  <c r="O12" i="1" s="1"/>
  <c r="AL12" i="1"/>
  <c r="AI12" i="1"/>
  <c r="AJ12" i="1" s="1"/>
  <c r="N12" i="1" s="1"/>
  <c r="AG12" i="1"/>
  <c r="M12" i="1" s="1"/>
  <c r="H12" i="1" s="1"/>
  <c r="AF12" i="1"/>
  <c r="AC12" i="1"/>
  <c r="AD12" i="1" s="1"/>
  <c r="AA12" i="1"/>
  <c r="K12" i="1" s="1"/>
  <c r="Z12" i="1"/>
  <c r="W12" i="1"/>
  <c r="X12" i="1" s="1"/>
  <c r="J12" i="1" s="1"/>
  <c r="U12" i="1"/>
  <c r="T12" i="1"/>
  <c r="Q12" i="1"/>
  <c r="P12" i="1"/>
  <c r="L12" i="1"/>
  <c r="I12" i="1"/>
  <c r="AU11" i="1"/>
  <c r="AV11" i="1" s="1"/>
  <c r="R11" i="1" s="1"/>
  <c r="AS11" i="1"/>
  <c r="AR11" i="1"/>
  <c r="AO11" i="1"/>
  <c r="AP11" i="1" s="1"/>
  <c r="P11" i="1" s="1"/>
  <c r="AM11" i="1"/>
  <c r="O11" i="1" s="1"/>
  <c r="AL11" i="1"/>
  <c r="AI11" i="1"/>
  <c r="AJ11" i="1" s="1"/>
  <c r="N11" i="1" s="1"/>
  <c r="AG11" i="1"/>
  <c r="AF11" i="1"/>
  <c r="AC11" i="1"/>
  <c r="AD11" i="1" s="1"/>
  <c r="L11" i="1" s="1"/>
  <c r="AA11" i="1"/>
  <c r="K11" i="1" s="1"/>
  <c r="Z11" i="1"/>
  <c r="W11" i="1"/>
  <c r="X11" i="1" s="1"/>
  <c r="J11" i="1" s="1"/>
  <c r="U11" i="1"/>
  <c r="T11" i="1"/>
  <c r="Q11" i="1"/>
  <c r="M11" i="1"/>
  <c r="I11" i="1"/>
  <c r="AV10" i="1"/>
  <c r="R10" i="1" s="1"/>
  <c r="AU10" i="1"/>
  <c r="AR10" i="1"/>
  <c r="AS10" i="1" s="1"/>
  <c r="Q10" i="1" s="1"/>
  <c r="AP10" i="1"/>
  <c r="P10" i="1" s="1"/>
  <c r="AO10" i="1"/>
  <c r="AL10" i="1"/>
  <c r="AM10" i="1" s="1"/>
  <c r="AJ10" i="1"/>
  <c r="N10" i="1" s="1"/>
  <c r="AI10" i="1"/>
  <c r="AF10" i="1"/>
  <c r="AG10" i="1" s="1"/>
  <c r="M10" i="1" s="1"/>
  <c r="AD10" i="1"/>
  <c r="L10" i="1" s="1"/>
  <c r="AC10" i="1"/>
  <c r="Z10" i="1"/>
  <c r="AA10" i="1" s="1"/>
  <c r="K10" i="1" s="1"/>
  <c r="X10" i="1"/>
  <c r="J10" i="1" s="1"/>
  <c r="W10" i="1"/>
  <c r="T10" i="1"/>
  <c r="U10" i="1" s="1"/>
  <c r="I10" i="1" s="1"/>
  <c r="O10" i="1"/>
  <c r="AV9" i="1"/>
  <c r="AU9" i="1"/>
  <c r="AS9" i="1"/>
  <c r="Q9" i="1" s="1"/>
  <c r="AR9" i="1"/>
  <c r="AP9" i="1"/>
  <c r="AO9" i="1"/>
  <c r="AM9" i="1"/>
  <c r="AL9" i="1"/>
  <c r="AJ9" i="1"/>
  <c r="AI9" i="1"/>
  <c r="AG9" i="1"/>
  <c r="M9" i="1" s="1"/>
  <c r="AF9" i="1"/>
  <c r="AD9" i="1"/>
  <c r="AC9" i="1"/>
  <c r="AA9" i="1"/>
  <c r="K9" i="1" s="1"/>
  <c r="Z9" i="1"/>
  <c r="X9" i="1"/>
  <c r="W9" i="1"/>
  <c r="U9" i="1"/>
  <c r="I9" i="1" s="1"/>
  <c r="H9" i="1" s="1"/>
  <c r="T9" i="1"/>
  <c r="R9" i="1"/>
  <c r="P9" i="1"/>
  <c r="O9" i="1"/>
  <c r="N9" i="1"/>
  <c r="L9" i="1"/>
  <c r="J9" i="1"/>
  <c r="AU8" i="1"/>
  <c r="AV8" i="1" s="1"/>
  <c r="R8" i="1" s="1"/>
  <c r="AS8" i="1"/>
  <c r="Q8" i="1" s="1"/>
  <c r="AR8" i="1"/>
  <c r="AO8" i="1"/>
  <c r="AP8" i="1" s="1"/>
  <c r="AM8" i="1"/>
  <c r="O8" i="1" s="1"/>
  <c r="AL8" i="1"/>
  <c r="AI8" i="1"/>
  <c r="AJ8" i="1" s="1"/>
  <c r="N8" i="1" s="1"/>
  <c r="AG8" i="1"/>
  <c r="AF8" i="1"/>
  <c r="AC8" i="1"/>
  <c r="AD8" i="1" s="1"/>
  <c r="L8" i="1" s="1"/>
  <c r="AA8" i="1"/>
  <c r="K8" i="1" s="1"/>
  <c r="Z8" i="1"/>
  <c r="W8" i="1"/>
  <c r="X8" i="1" s="1"/>
  <c r="J8" i="1" s="1"/>
  <c r="U8" i="1"/>
  <c r="I8" i="1" s="1"/>
  <c r="T8" i="1"/>
  <c r="P8" i="1"/>
  <c r="M8" i="1"/>
  <c r="AV7" i="1"/>
  <c r="AU7" i="1"/>
  <c r="AS7" i="1"/>
  <c r="AR7" i="1"/>
  <c r="AP7" i="1"/>
  <c r="P7" i="1" s="1"/>
  <c r="AO7" i="1"/>
  <c r="AM7" i="1"/>
  <c r="O7" i="1" s="1"/>
  <c r="AL7" i="1"/>
  <c r="AJ7" i="1"/>
  <c r="N7" i="1" s="1"/>
  <c r="H7" i="1" s="1"/>
  <c r="AI7" i="1"/>
  <c r="AG7" i="1"/>
  <c r="AF7" i="1"/>
  <c r="AD7" i="1"/>
  <c r="AC7" i="1"/>
  <c r="AA7" i="1"/>
  <c r="Z7" i="1"/>
  <c r="X7" i="1"/>
  <c r="J7" i="1" s="1"/>
  <c r="W7" i="1"/>
  <c r="U7" i="1"/>
  <c r="I7" i="1" s="1"/>
  <c r="T7" i="1"/>
  <c r="R7" i="1"/>
  <c r="Q7" i="1"/>
  <c r="K7" i="1"/>
  <c r="AU6" i="1"/>
  <c r="AV6" i="1" s="1"/>
  <c r="R6" i="1" s="1"/>
  <c r="AS6" i="1"/>
  <c r="Q6" i="1" s="1"/>
  <c r="AR6" i="1"/>
  <c r="AO6" i="1"/>
  <c r="AP6" i="1" s="1"/>
  <c r="AM6" i="1"/>
  <c r="O6" i="1" s="1"/>
  <c r="AL6" i="1"/>
  <c r="AI6" i="1"/>
  <c r="AJ6" i="1" s="1"/>
  <c r="N6" i="1" s="1"/>
  <c r="AG6" i="1"/>
  <c r="AF6" i="1"/>
  <c r="AC6" i="1"/>
  <c r="AD6" i="1" s="1"/>
  <c r="AA6" i="1"/>
  <c r="K6" i="1" s="1"/>
  <c r="Z6" i="1"/>
  <c r="W6" i="1"/>
  <c r="X6" i="1" s="1"/>
  <c r="J6" i="1" s="1"/>
  <c r="U6" i="1"/>
  <c r="I6" i="1" s="1"/>
  <c r="T6" i="1"/>
  <c r="P6" i="1"/>
  <c r="M6" i="1"/>
  <c r="L6" i="1"/>
  <c r="AU5" i="1"/>
  <c r="AV5" i="1" s="1"/>
  <c r="R5" i="1" s="1"/>
  <c r="AS5" i="1"/>
  <c r="AR5" i="1"/>
  <c r="AO5" i="1"/>
  <c r="AP5" i="1" s="1"/>
  <c r="P5" i="1" s="1"/>
  <c r="AM5" i="1"/>
  <c r="O5" i="1" s="1"/>
  <c r="AL5" i="1"/>
  <c r="AI5" i="1"/>
  <c r="AJ5" i="1" s="1"/>
  <c r="N5" i="1" s="1"/>
  <c r="AG5" i="1"/>
  <c r="AF5" i="1"/>
  <c r="AC5" i="1"/>
  <c r="AD5" i="1" s="1"/>
  <c r="AA5" i="1"/>
  <c r="Z5" i="1"/>
  <c r="W5" i="1"/>
  <c r="X5" i="1" s="1"/>
  <c r="J5" i="1" s="1"/>
  <c r="U5" i="1"/>
  <c r="I5" i="1" s="1"/>
  <c r="T5" i="1"/>
  <c r="Q5" i="1"/>
  <c r="K5" i="1"/>
  <c r="AU4" i="1"/>
  <c r="AV4" i="1" s="1"/>
  <c r="R4" i="1" s="1"/>
  <c r="AS4" i="1"/>
  <c r="AR4" i="1"/>
  <c r="AO4" i="1"/>
  <c r="AP4" i="1" s="1"/>
  <c r="P4" i="1" s="1"/>
  <c r="AM4" i="1"/>
  <c r="O4" i="1" s="1"/>
  <c r="AL4" i="1"/>
  <c r="AI4" i="1"/>
  <c r="AJ4" i="1" s="1"/>
  <c r="N4" i="1" s="1"/>
  <c r="AG4" i="1"/>
  <c r="AF4" i="1"/>
  <c r="AC4" i="1"/>
  <c r="AD4" i="1" s="1"/>
  <c r="AA4" i="1"/>
  <c r="K4" i="1" s="1"/>
  <c r="G4" i="1" s="1"/>
  <c r="Z4" i="1"/>
  <c r="W4" i="1"/>
  <c r="X4" i="1" s="1"/>
  <c r="U4" i="1"/>
  <c r="I4" i="1" s="1"/>
  <c r="T4" i="1"/>
  <c r="Q4" i="1"/>
  <c r="J4" i="1"/>
  <c r="H4" i="2" l="1"/>
  <c r="G15" i="2"/>
  <c r="G22" i="2"/>
  <c r="F22" i="2" s="1"/>
  <c r="G33" i="2"/>
  <c r="F33" i="2" s="1"/>
  <c r="G4" i="2"/>
  <c r="H18" i="4"/>
  <c r="G6" i="1"/>
  <c r="H6" i="1"/>
  <c r="G24" i="1"/>
  <c r="H24" i="1"/>
  <c r="H8" i="2"/>
  <c r="G8" i="2"/>
  <c r="G7" i="1"/>
  <c r="H13" i="1"/>
  <c r="G13" i="1"/>
  <c r="G9" i="2"/>
  <c r="H10" i="2"/>
  <c r="G10" i="2"/>
  <c r="H5" i="1"/>
  <c r="G5" i="1"/>
  <c r="G10" i="1"/>
  <c r="H17" i="1"/>
  <c r="G17" i="1"/>
  <c r="G21" i="1"/>
  <c r="H21" i="1"/>
  <c r="G5" i="2"/>
  <c r="H5" i="2"/>
  <c r="G13" i="2"/>
  <c r="H13" i="2"/>
  <c r="G8" i="1"/>
  <c r="H8" i="1"/>
  <c r="G20" i="1"/>
  <c r="H20" i="1"/>
  <c r="H6" i="2"/>
  <c r="H7" i="2"/>
  <c r="H16" i="2"/>
  <c r="G16" i="2"/>
  <c r="G16" i="1"/>
  <c r="H11" i="2"/>
  <c r="H12" i="2"/>
  <c r="G12" i="2"/>
  <c r="G14" i="2"/>
  <c r="H17" i="2"/>
  <c r="G28" i="2"/>
  <c r="F28" i="2" s="1"/>
  <c r="G23" i="3"/>
  <c r="H23" i="3"/>
  <c r="G30" i="3"/>
  <c r="F30" i="3" s="1"/>
  <c r="H4" i="4"/>
  <c r="G4" i="4"/>
  <c r="G12" i="1"/>
  <c r="H14" i="1"/>
  <c r="H15" i="1"/>
  <c r="G15" i="1"/>
  <c r="G6" i="2"/>
  <c r="H9" i="2"/>
  <c r="G11" i="2"/>
  <c r="G21" i="2"/>
  <c r="F21" i="2" s="1"/>
  <c r="G24" i="2"/>
  <c r="F24" i="2" s="1"/>
  <c r="G5" i="3"/>
  <c r="G12" i="3"/>
  <c r="H12" i="3"/>
  <c r="G16" i="3"/>
  <c r="G18" i="3"/>
  <c r="H18" i="3"/>
  <c r="H18" i="1"/>
  <c r="H19" i="1"/>
  <c r="G19" i="1"/>
  <c r="G7" i="2"/>
  <c r="G20" i="2"/>
  <c r="H20" i="2"/>
  <c r="G31" i="2"/>
  <c r="F31" i="2" s="1"/>
  <c r="H4" i="3"/>
  <c r="G4" i="3"/>
  <c r="H7" i="3"/>
  <c r="G7" i="3"/>
  <c r="H4" i="1"/>
  <c r="G9" i="1"/>
  <c r="H10" i="1"/>
  <c r="H11" i="1"/>
  <c r="G11" i="1"/>
  <c r="G18" i="1"/>
  <c r="F18" i="1" s="1"/>
  <c r="G14" i="1"/>
  <c r="H16" i="1"/>
  <c r="H22" i="1"/>
  <c r="H23" i="1"/>
  <c r="G23" i="1"/>
  <c r="H14" i="2"/>
  <c r="G18" i="2"/>
  <c r="H19" i="2"/>
  <c r="G25" i="2"/>
  <c r="F25" i="2" s="1"/>
  <c r="G32" i="2"/>
  <c r="F32" i="2" s="1"/>
  <c r="H15" i="3"/>
  <c r="G15" i="3"/>
  <c r="H8" i="3"/>
  <c r="G8" i="3"/>
  <c r="H17" i="3"/>
  <c r="G17" i="3"/>
  <c r="H21" i="3"/>
  <c r="G21" i="3"/>
  <c r="H22" i="3"/>
  <c r="H6" i="3"/>
  <c r="G6" i="3"/>
  <c r="H9" i="3"/>
  <c r="G9" i="3"/>
  <c r="H13" i="3"/>
  <c r="G13" i="3"/>
  <c r="H19" i="3"/>
  <c r="H20" i="3"/>
  <c r="G20" i="3"/>
  <c r="H24" i="3"/>
  <c r="G24" i="3"/>
  <c r="H5" i="3"/>
  <c r="H11" i="3"/>
  <c r="G11" i="3"/>
  <c r="G14" i="3"/>
  <c r="H14" i="3"/>
  <c r="G26" i="3"/>
  <c r="F26" i="3" s="1"/>
  <c r="G28" i="3"/>
  <c r="F28" i="3" s="1"/>
  <c r="H9" i="4"/>
  <c r="G9" i="4"/>
  <c r="G13" i="4"/>
  <c r="H13" i="4"/>
  <c r="H10" i="3"/>
  <c r="H16" i="3"/>
  <c r="G22" i="3"/>
  <c r="G32" i="3"/>
  <c r="F32" i="3" s="1"/>
  <c r="G11" i="4"/>
  <c r="H11" i="4"/>
  <c r="H15" i="4"/>
  <c r="G15" i="4"/>
  <c r="H25" i="3"/>
  <c r="G25" i="3"/>
  <c r="G27" i="3"/>
  <c r="F27" i="3" s="1"/>
  <c r="G29" i="3"/>
  <c r="F29" i="3" s="1"/>
  <c r="G6" i="4"/>
  <c r="H8" i="4"/>
  <c r="G10" i="4"/>
  <c r="H10" i="4"/>
  <c r="H5" i="4"/>
  <c r="H24" i="4"/>
  <c r="G24" i="4"/>
  <c r="G21" i="4"/>
  <c r="H21" i="4"/>
  <c r="G12" i="4"/>
  <c r="H14" i="4"/>
  <c r="H17" i="4"/>
  <c r="G17" i="4"/>
  <c r="G8" i="4"/>
  <c r="G16" i="4"/>
  <c r="G18" i="4"/>
  <c r="H19" i="4"/>
  <c r="H20" i="4"/>
  <c r="G20" i="4"/>
  <c r="H23" i="4"/>
  <c r="G23" i="4"/>
  <c r="G22" i="4"/>
  <c r="H25" i="4"/>
  <c r="G28" i="4"/>
  <c r="F28" i="4" s="1"/>
  <c r="G32" i="4"/>
  <c r="F32" i="4" s="1"/>
  <c r="H27" i="4"/>
  <c r="G27" i="4"/>
  <c r="F27" i="4" s="1"/>
  <c r="G31" i="4"/>
  <c r="F31" i="4" s="1"/>
  <c r="G26" i="4"/>
  <c r="H26" i="4"/>
  <c r="G25" i="4"/>
  <c r="F20" i="2" l="1"/>
  <c r="F15" i="2"/>
  <c r="F19" i="4"/>
  <c r="F18" i="4"/>
  <c r="F21" i="4"/>
  <c r="F9" i="4"/>
  <c r="F9" i="3"/>
  <c r="F15" i="3"/>
  <c r="F9" i="1"/>
  <c r="F4" i="3"/>
  <c r="F15" i="1"/>
  <c r="F7" i="4"/>
  <c r="F20" i="1"/>
  <c r="F7" i="1"/>
  <c r="F25" i="4"/>
  <c r="F20" i="4"/>
  <c r="F16" i="4"/>
  <c r="F24" i="4"/>
  <c r="F10" i="4"/>
  <c r="F15" i="4"/>
  <c r="F14" i="4"/>
  <c r="F14" i="3"/>
  <c r="F21" i="3"/>
  <c r="F10" i="3"/>
  <c r="F7" i="2"/>
  <c r="F12" i="3"/>
  <c r="F21" i="1"/>
  <c r="F9" i="2"/>
  <c r="F4" i="2"/>
  <c r="F8" i="4"/>
  <c r="F12" i="4"/>
  <c r="F25" i="3"/>
  <c r="F22" i="3"/>
  <c r="F11" i="3"/>
  <c r="F13" i="3"/>
  <c r="F6" i="3"/>
  <c r="F8" i="3"/>
  <c r="F7" i="3"/>
  <c r="F19" i="1"/>
  <c r="F18" i="3"/>
  <c r="F5" i="3"/>
  <c r="F4" i="4"/>
  <c r="F23" i="3"/>
  <c r="F14" i="2"/>
  <c r="F16" i="1"/>
  <c r="F8" i="1"/>
  <c r="F17" i="1"/>
  <c r="F13" i="1"/>
  <c r="F6" i="1"/>
  <c r="F11" i="4"/>
  <c r="F10" i="1"/>
  <c r="F22" i="1"/>
  <c r="F24" i="3"/>
  <c r="F18" i="2"/>
  <c r="F11" i="1"/>
  <c r="F11" i="2"/>
  <c r="F5" i="4"/>
  <c r="F13" i="2"/>
  <c r="F5" i="1"/>
  <c r="F17" i="2"/>
  <c r="F22" i="4"/>
  <c r="F26" i="4"/>
  <c r="F23" i="4"/>
  <c r="F17" i="4"/>
  <c r="F6" i="4"/>
  <c r="F13" i="4"/>
  <c r="F20" i="3"/>
  <c r="F17" i="3"/>
  <c r="F23" i="1"/>
  <c r="F14" i="1"/>
  <c r="F16" i="3"/>
  <c r="F6" i="2"/>
  <c r="F12" i="1"/>
  <c r="F19" i="3"/>
  <c r="F12" i="2"/>
  <c r="F16" i="2"/>
  <c r="F19" i="2"/>
  <c r="F5" i="2"/>
  <c r="F10" i="2"/>
  <c r="F8" i="2"/>
  <c r="F24" i="1"/>
  <c r="F4" i="1"/>
</calcChain>
</file>

<file path=xl/sharedStrings.xml><?xml version="1.0" encoding="utf-8"?>
<sst xmlns="http://schemas.openxmlformats.org/spreadsheetml/2006/main" count="658" uniqueCount="193">
  <si>
    <t>Alsfeld</t>
  </si>
  <si>
    <t>Angersbach</t>
  </si>
  <si>
    <t>Frischborn</t>
  </si>
  <si>
    <t>Niederaula</t>
  </si>
  <si>
    <t>Stockhausen</t>
  </si>
  <si>
    <t>Kreiseinzelmeisterschaften Alsfeld</t>
  </si>
  <si>
    <t>Sprintabend Angersbach</t>
  </si>
  <si>
    <t>Sportfest Frischborn</t>
  </si>
  <si>
    <t>Crosslauf Niederaula</t>
  </si>
  <si>
    <t>Sportfest Stockhausen</t>
  </si>
  <si>
    <t>Kreismeisterschaften Angersbach</t>
  </si>
  <si>
    <t>Gesamtwertung</t>
  </si>
  <si>
    <t>Sprint</t>
  </si>
  <si>
    <t>Wurf</t>
  </si>
  <si>
    <t>Hindernis</t>
  </si>
  <si>
    <t>Stoß</t>
  </si>
  <si>
    <t>Cross</t>
  </si>
  <si>
    <t>Weit</t>
  </si>
  <si>
    <t>Hoch</t>
  </si>
  <si>
    <t>Dreh</t>
  </si>
  <si>
    <t>Schlagwurf</t>
  </si>
  <si>
    <t>Hindernissprint</t>
  </si>
  <si>
    <t>Stoßen</t>
  </si>
  <si>
    <t>Crosslauf</t>
  </si>
  <si>
    <t>Weitsprung</t>
  </si>
  <si>
    <t>Hochsprung</t>
  </si>
  <si>
    <t>Drehwurf</t>
  </si>
  <si>
    <t>Vorname</t>
  </si>
  <si>
    <t>Name</t>
  </si>
  <si>
    <t>Geschlecht</t>
  </si>
  <si>
    <t>Jahrgang</t>
  </si>
  <si>
    <t>Verein</t>
  </si>
  <si>
    <t>Platz</t>
  </si>
  <si>
    <t>Punkte</t>
  </si>
  <si>
    <t>Teilnahmen</t>
  </si>
  <si>
    <t>Leistung</t>
  </si>
  <si>
    <t>Rang</t>
  </si>
  <si>
    <t>Josh</t>
  </si>
  <si>
    <t>Walther</t>
  </si>
  <si>
    <t>m</t>
  </si>
  <si>
    <t>TV Lauterbach</t>
  </si>
  <si>
    <t>Liam Jannis</t>
  </si>
  <si>
    <t>Hess</t>
  </si>
  <si>
    <t>TV Angersbach</t>
  </si>
  <si>
    <t>Luca</t>
  </si>
  <si>
    <t>Habl</t>
  </si>
  <si>
    <t>Fabian</t>
  </si>
  <si>
    <t>Spöhrer</t>
  </si>
  <si>
    <t>TV Frischborn</t>
  </si>
  <si>
    <t>Emil</t>
  </si>
  <si>
    <t>Ortwein</t>
  </si>
  <si>
    <t>Junis</t>
  </si>
  <si>
    <t>Ludolph</t>
  </si>
  <si>
    <t>LG Gensungen</t>
  </si>
  <si>
    <t>Silas</t>
  </si>
  <si>
    <t>Ritzel</t>
  </si>
  <si>
    <t>TV Neuhof</t>
  </si>
  <si>
    <t>Ole</t>
  </si>
  <si>
    <t>Schöppner</t>
  </si>
  <si>
    <t>Jonah</t>
  </si>
  <si>
    <t>Knell</t>
  </si>
  <si>
    <t>Alsfelder Sport-Club e.V.</t>
  </si>
  <si>
    <t>Ben</t>
  </si>
  <si>
    <t>Wagner</t>
  </si>
  <si>
    <t>Adrian</t>
  </si>
  <si>
    <t>Döring</t>
  </si>
  <si>
    <t>Leon</t>
  </si>
  <si>
    <t>Bagci</t>
  </si>
  <si>
    <t>Ritvik</t>
  </si>
  <si>
    <t>Sukka</t>
  </si>
  <si>
    <t>Grundschule Niederaula</t>
  </si>
  <si>
    <t>Maximilian</t>
  </si>
  <si>
    <t>Gilbert</t>
  </si>
  <si>
    <t>Liesner</t>
  </si>
  <si>
    <t>Anton</t>
  </si>
  <si>
    <t>Schäfer</t>
  </si>
  <si>
    <t>Kolibrischule Asbach</t>
  </si>
  <si>
    <t>Rausch</t>
  </si>
  <si>
    <t>Marlon</t>
  </si>
  <si>
    <t>Kindergarten Niederaula</t>
  </si>
  <si>
    <t>Henri</t>
  </si>
  <si>
    <t>Kostka</t>
  </si>
  <si>
    <t>Hannes</t>
  </si>
  <si>
    <t>Jannes</t>
  </si>
  <si>
    <t>De Maertelaere</t>
  </si>
  <si>
    <t>Luan</t>
  </si>
  <si>
    <t>Rös</t>
  </si>
  <si>
    <t>SV Niederaula "202x"</t>
  </si>
  <si>
    <t>Heiß</t>
  </si>
  <si>
    <t>Lucas</t>
  </si>
  <si>
    <t>Zielinski</t>
  </si>
  <si>
    <t>Bremer</t>
  </si>
  <si>
    <t>Hendrik</t>
  </si>
  <si>
    <t>Fritz</t>
  </si>
  <si>
    <t>SV Stockhausen</t>
  </si>
  <si>
    <t>Schmidt</t>
  </si>
  <si>
    <t>Koniecny</t>
  </si>
  <si>
    <t>Finn</t>
  </si>
  <si>
    <t>Rose</t>
  </si>
  <si>
    <t>Erik</t>
  </si>
  <si>
    <t>Fink</t>
  </si>
  <si>
    <t>Billinger</t>
  </si>
  <si>
    <t>Matheo</t>
  </si>
  <si>
    <t>Mehrlich</t>
  </si>
  <si>
    <t>Jonas</t>
  </si>
  <si>
    <t>Huth</t>
  </si>
  <si>
    <t>Marian</t>
  </si>
  <si>
    <t>Renker</t>
  </si>
  <si>
    <t>Vincent</t>
  </si>
  <si>
    <t>Peluso</t>
  </si>
  <si>
    <t>Hünfelder SV</t>
  </si>
  <si>
    <t>Leopold</t>
  </si>
  <si>
    <t>Weppler</t>
  </si>
  <si>
    <t>Milan</t>
  </si>
  <si>
    <t>Otto</t>
  </si>
  <si>
    <t>Richter</t>
  </si>
  <si>
    <t>Lena</t>
  </si>
  <si>
    <t>w</t>
  </si>
  <si>
    <t>Charlotte</t>
  </si>
  <si>
    <t>Loll</t>
  </si>
  <si>
    <t>Valerie</t>
  </si>
  <si>
    <t>Röhrig</t>
  </si>
  <si>
    <t>TV Grebenau</t>
  </si>
  <si>
    <t>Lucy</t>
  </si>
  <si>
    <t>Kuhn</t>
  </si>
  <si>
    <t>Lisann</t>
  </si>
  <si>
    <t>Ahne</t>
  </si>
  <si>
    <t>Sophie</t>
  </si>
  <si>
    <t>Göbel</t>
  </si>
  <si>
    <t>Carolin</t>
  </si>
  <si>
    <t>Schmelew</t>
  </si>
  <si>
    <t>Enni</t>
  </si>
  <si>
    <t>Schlesicky</t>
  </si>
  <si>
    <t>Emily</t>
  </si>
  <si>
    <t>Leana</t>
  </si>
  <si>
    <t>Hainbuch</t>
  </si>
  <si>
    <t>Matilda Josefine</t>
  </si>
  <si>
    <t>Schneider</t>
  </si>
  <si>
    <t>Franziska</t>
  </si>
  <si>
    <t>Stark</t>
  </si>
  <si>
    <t>Hanna</t>
  </si>
  <si>
    <t>Liv</t>
  </si>
  <si>
    <t>Hofmann</t>
  </si>
  <si>
    <t>Laura-Olivia</t>
  </si>
  <si>
    <t>Hesse</t>
  </si>
  <si>
    <t>Nina</t>
  </si>
  <si>
    <t>Buchamer</t>
  </si>
  <si>
    <t>Jana</t>
  </si>
  <si>
    <t>Nuhn</t>
  </si>
  <si>
    <t>Paula</t>
  </si>
  <si>
    <t>Emilia</t>
  </si>
  <si>
    <t>Lang</t>
  </si>
  <si>
    <t>Herzbergschule Breitenbach</t>
  </si>
  <si>
    <t>Mila</t>
  </si>
  <si>
    <t>Huras</t>
  </si>
  <si>
    <t>Lea</t>
  </si>
  <si>
    <t>Abeska</t>
  </si>
  <si>
    <t>Emma</t>
  </si>
  <si>
    <t>Pfanschilling</t>
  </si>
  <si>
    <t>Amelie</t>
  </si>
  <si>
    <t>Herdt</t>
  </si>
  <si>
    <t>Nele</t>
  </si>
  <si>
    <t>Dornbach</t>
  </si>
  <si>
    <t>Helena</t>
  </si>
  <si>
    <t>Wahl</t>
  </si>
  <si>
    <t>Ida</t>
  </si>
  <si>
    <t>Fölsing</t>
  </si>
  <si>
    <t>Lysanna</t>
  </si>
  <si>
    <t>Koska</t>
  </si>
  <si>
    <t>Almira</t>
  </si>
  <si>
    <t>Gothe</t>
  </si>
  <si>
    <t>Alva</t>
  </si>
  <si>
    <t>Donath</t>
  </si>
  <si>
    <t>Leni</t>
  </si>
  <si>
    <t>Hildebrandt</t>
  </si>
  <si>
    <t>Marie</t>
  </si>
  <si>
    <t>Nela</t>
  </si>
  <si>
    <t>Jäger</t>
  </si>
  <si>
    <t>Inga</t>
  </si>
  <si>
    <t>Ludwig</t>
  </si>
  <si>
    <t>Dieterich</t>
  </si>
  <si>
    <t>Gaudl</t>
  </si>
  <si>
    <t>Kindergarten Breitenbach</t>
  </si>
  <si>
    <t>Carolina</t>
  </si>
  <si>
    <t>Schaffert</t>
  </si>
  <si>
    <t>Kindergarten Asbach</t>
  </si>
  <si>
    <t>Celine</t>
  </si>
  <si>
    <t>Deist</t>
  </si>
  <si>
    <t>Fuchs</t>
  </si>
  <si>
    <t>Lilli</t>
  </si>
  <si>
    <t>Erika</t>
  </si>
  <si>
    <t>Root</t>
  </si>
  <si>
    <t>Melina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</si>
</sst>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color rgb="FF000000"/>
      <name val="Verdana"/>
      <family val="2"/>
      <charset val="1"/>
    </font>
    <font>
      <sz val="10"/>
      <color rgb="FF000000"/>
      <name val="verdana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</cellStyleXfs>
  <cellXfs count="34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3" xfId="0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Border="1"/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Protection="1">
      <protection locked="0"/>
    </xf>
    <xf numFmtId="0" fontId="0" fillId="0" borderId="12" xfId="0" applyBorder="1"/>
    <xf numFmtId="0" fontId="0" fillId="0" borderId="10" xfId="0" applyBorder="1"/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45" fontId="0" fillId="0" borderId="11" xfId="0" applyNumberFormat="1" applyBorder="1" applyAlignment="1" applyProtection="1">
      <alignment horizontal="center"/>
      <protection locked="0"/>
    </xf>
    <xf numFmtId="0" fontId="0" fillId="0" borderId="9" xfId="0" applyBorder="1"/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/>
    <xf numFmtId="0" fontId="0" fillId="0" borderId="0" xfId="0" applyBorder="1"/>
    <xf numFmtId="0" fontId="0" fillId="0" borderId="14" xfId="0" applyBorder="1"/>
  </cellXfs>
  <cellStyles count="7">
    <cellStyle name="Standard" xfId="0" builtinId="0"/>
    <cellStyle name="Standard 2" xfId="1"/>
    <cellStyle name="Standard 2 2" xfId="2"/>
    <cellStyle name="Standard 2 2 2" xfId="3"/>
    <cellStyle name="Standard 2 2 2 2" xfId="4"/>
    <cellStyle name="Standard 2 2 2 2 2" xfId="5"/>
    <cellStyle name="Standard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tabSelected="1" zoomScaleNormal="100" workbookViewId="0">
      <pane xSplit="7" ySplit="3" topLeftCell="H4" activePane="bottomRight" state="frozen"/>
      <selection pane="topRight" activeCell="AB1" sqref="AB1"/>
      <selection pane="bottomLeft" activeCell="A14" sqref="A14"/>
      <selection pane="bottomRight" activeCell="A4" sqref="A4"/>
    </sheetView>
  </sheetViews>
  <sheetFormatPr baseColWidth="10" defaultColWidth="10.7109375" defaultRowHeight="15" x14ac:dyDescent="0.25"/>
  <cols>
    <col min="5" max="5" width="17.42578125" customWidth="1"/>
    <col min="8" max="8" width="11.5703125" customWidth="1"/>
    <col min="9" max="18" width="11.42578125" customWidth="1"/>
    <col min="20" max="20" width="11.42578125" customWidth="1"/>
    <col min="23" max="23" width="11.42578125" customWidth="1"/>
    <col min="26" max="26" width="11.42578125" customWidth="1"/>
    <col min="29" max="29" width="11.42578125" customWidth="1"/>
  </cols>
  <sheetData>
    <row r="1" spans="1:48" x14ac:dyDescent="0.25">
      <c r="I1" s="1" t="s">
        <v>0</v>
      </c>
      <c r="K1" s="1" t="s">
        <v>1</v>
      </c>
      <c r="L1" s="1" t="s">
        <v>2</v>
      </c>
      <c r="N1" s="1" t="s">
        <v>3</v>
      </c>
      <c r="O1" s="1" t="s">
        <v>4</v>
      </c>
      <c r="Q1" s="1" t="s">
        <v>1</v>
      </c>
      <c r="S1" s="1" t="s">
        <v>5</v>
      </c>
      <c r="Y1" s="1" t="s">
        <v>6</v>
      </c>
      <c r="AB1" s="1" t="s">
        <v>7</v>
      </c>
      <c r="AH1" s="1" t="s">
        <v>8</v>
      </c>
      <c r="AK1" s="1" t="s">
        <v>9</v>
      </c>
      <c r="AQ1" s="1" t="s">
        <v>10</v>
      </c>
    </row>
    <row r="2" spans="1:48" x14ac:dyDescent="0.25">
      <c r="F2" s="2" t="s">
        <v>11</v>
      </c>
      <c r="G2" s="3"/>
      <c r="H2" s="3"/>
      <c r="I2" s="4" t="s">
        <v>12</v>
      </c>
      <c r="J2" s="5" t="s">
        <v>13</v>
      </c>
      <c r="K2" s="6" t="s">
        <v>14</v>
      </c>
      <c r="L2" s="4" t="s">
        <v>12</v>
      </c>
      <c r="M2" s="5" t="s">
        <v>15</v>
      </c>
      <c r="N2" s="6" t="s">
        <v>16</v>
      </c>
      <c r="O2" s="4" t="s">
        <v>14</v>
      </c>
      <c r="P2" s="5" t="s">
        <v>17</v>
      </c>
      <c r="Q2" s="4" t="s">
        <v>18</v>
      </c>
      <c r="R2" s="5" t="s">
        <v>19</v>
      </c>
      <c r="S2" s="7" t="s">
        <v>12</v>
      </c>
      <c r="T2" s="8"/>
      <c r="U2" s="8"/>
      <c r="V2" s="8" t="s">
        <v>20</v>
      </c>
      <c r="W2" s="8"/>
      <c r="X2" s="2"/>
      <c r="Y2" s="1" t="s">
        <v>21</v>
      </c>
      <c r="AB2" s="1" t="s">
        <v>12</v>
      </c>
      <c r="AE2" t="s">
        <v>22</v>
      </c>
      <c r="AH2" s="1" t="s">
        <v>23</v>
      </c>
      <c r="AK2" s="1" t="s">
        <v>21</v>
      </c>
      <c r="AN2" t="s">
        <v>24</v>
      </c>
      <c r="AQ2" s="1" t="s">
        <v>25</v>
      </c>
      <c r="AT2" t="s">
        <v>26</v>
      </c>
    </row>
    <row r="3" spans="1:48" x14ac:dyDescent="0.25">
      <c r="A3" s="9" t="s">
        <v>27</v>
      </c>
      <c r="B3" s="9" t="s">
        <v>28</v>
      </c>
      <c r="C3" s="9" t="s">
        <v>29</v>
      </c>
      <c r="D3" s="9" t="s">
        <v>30</v>
      </c>
      <c r="E3" s="9" t="s">
        <v>31</v>
      </c>
      <c r="F3" s="10" t="s">
        <v>32</v>
      </c>
      <c r="G3" s="11" t="s">
        <v>33</v>
      </c>
      <c r="H3" s="12" t="s">
        <v>34</v>
      </c>
      <c r="I3" s="13" t="s">
        <v>33</v>
      </c>
      <c r="J3" s="11" t="s">
        <v>33</v>
      </c>
      <c r="K3" s="14" t="s">
        <v>33</v>
      </c>
      <c r="L3" s="13" t="s">
        <v>33</v>
      </c>
      <c r="M3" s="11" t="s">
        <v>33</v>
      </c>
      <c r="N3" s="14" t="s">
        <v>33</v>
      </c>
      <c r="O3" s="13" t="s">
        <v>33</v>
      </c>
      <c r="P3" s="11" t="s">
        <v>33</v>
      </c>
      <c r="Q3" s="13" t="s">
        <v>33</v>
      </c>
      <c r="R3" s="11" t="s">
        <v>33</v>
      </c>
      <c r="S3" s="15" t="s">
        <v>35</v>
      </c>
      <c r="T3" s="16" t="s">
        <v>36</v>
      </c>
      <c r="U3" s="11" t="s">
        <v>33</v>
      </c>
      <c r="V3" s="17" t="s">
        <v>35</v>
      </c>
      <c r="W3" s="16" t="s">
        <v>36</v>
      </c>
      <c r="X3" s="11" t="s">
        <v>33</v>
      </c>
      <c r="Y3" s="17" t="s">
        <v>35</v>
      </c>
      <c r="Z3" s="16" t="s">
        <v>36</v>
      </c>
      <c r="AA3" s="11" t="s">
        <v>33</v>
      </c>
      <c r="AB3" s="17" t="s">
        <v>35</v>
      </c>
      <c r="AC3" s="16" t="s">
        <v>36</v>
      </c>
      <c r="AD3" s="11" t="s">
        <v>33</v>
      </c>
      <c r="AE3" s="17" t="s">
        <v>35</v>
      </c>
      <c r="AF3" s="16" t="s">
        <v>36</v>
      </c>
      <c r="AG3" s="11" t="s">
        <v>33</v>
      </c>
      <c r="AH3" s="17" t="s">
        <v>35</v>
      </c>
      <c r="AI3" s="16" t="s">
        <v>36</v>
      </c>
      <c r="AJ3" s="11" t="s">
        <v>33</v>
      </c>
      <c r="AK3" s="17" t="s">
        <v>35</v>
      </c>
      <c r="AL3" s="16" t="s">
        <v>36</v>
      </c>
      <c r="AM3" s="11" t="s">
        <v>33</v>
      </c>
      <c r="AN3" s="17" t="s">
        <v>35</v>
      </c>
      <c r="AO3" s="16" t="s">
        <v>36</v>
      </c>
      <c r="AP3" s="11" t="s">
        <v>33</v>
      </c>
      <c r="AQ3" s="17" t="s">
        <v>35</v>
      </c>
      <c r="AR3" s="16" t="s">
        <v>36</v>
      </c>
      <c r="AS3" s="11" t="s">
        <v>33</v>
      </c>
      <c r="AT3" s="17" t="s">
        <v>35</v>
      </c>
      <c r="AU3" s="16" t="s">
        <v>36</v>
      </c>
      <c r="AV3" s="10" t="s">
        <v>33</v>
      </c>
    </row>
    <row r="4" spans="1:48" x14ac:dyDescent="0.25">
      <c r="A4" s="18" t="s">
        <v>37</v>
      </c>
      <c r="B4" s="18" t="s">
        <v>38</v>
      </c>
      <c r="C4" s="18" t="s">
        <v>39</v>
      </c>
      <c r="D4" s="18">
        <v>2015</v>
      </c>
      <c r="E4" s="18" t="s">
        <v>40</v>
      </c>
      <c r="F4" s="19">
        <f t="shared" ref="F4:F33" si="0">IF(G4=0,"",RANK(G4,$G$4:$G$50,0))</f>
        <v>1</v>
      </c>
      <c r="G4" s="5">
        <f>SUM(LARGE(I4:R4,{1;2;3;4;5;6;7}))</f>
        <v>297</v>
      </c>
      <c r="H4" s="20">
        <f t="shared" ref="H4:H24" si="1">COUNTIF(I4:R4,"&gt;0")</f>
        <v>6</v>
      </c>
      <c r="I4" s="4">
        <f t="shared" ref="I4:I33" si="2">U4</f>
        <v>50</v>
      </c>
      <c r="J4" s="5">
        <f t="shared" ref="J4:J33" si="3">X4</f>
        <v>47</v>
      </c>
      <c r="K4" s="6">
        <f t="shared" ref="K4:K33" si="4">AA4</f>
        <v>50</v>
      </c>
      <c r="L4" s="4">
        <v>50</v>
      </c>
      <c r="M4" s="5">
        <v>50</v>
      </c>
      <c r="N4" s="6">
        <f t="shared" ref="N4:N33" si="5">AJ4</f>
        <v>50</v>
      </c>
      <c r="O4" s="4">
        <f t="shared" ref="O4:O33" si="6">AM4</f>
        <v>0</v>
      </c>
      <c r="P4" s="5">
        <f t="shared" ref="P4:P33" si="7">AP4</f>
        <v>0</v>
      </c>
      <c r="Q4" s="4">
        <f t="shared" ref="Q4:Q33" si="8">AS4</f>
        <v>0</v>
      </c>
      <c r="R4" s="5">
        <f t="shared" ref="R4:R33" si="9">AV4</f>
        <v>0</v>
      </c>
      <c r="S4" s="21">
        <v>14.46</v>
      </c>
      <c r="T4" s="19">
        <f t="shared" ref="T4:T33" si="10">IF(S4&gt;=100,51,RANK(S4,$S$4:$S$50,1))</f>
        <v>1</v>
      </c>
      <c r="U4" s="5">
        <f>VLOOKUP(T4,Punktezuordnung!$A$2:$B$52,2,0)</f>
        <v>50</v>
      </c>
      <c r="V4" s="22">
        <v>36</v>
      </c>
      <c r="W4" s="19">
        <f t="shared" ref="W4:W33" si="11">IF(V4&lt;=0,51,RANK(V4,$V$4:$V$49,0))</f>
        <v>4</v>
      </c>
      <c r="X4" s="5">
        <f>VLOOKUP(W4,Punktezuordnung!$A$2:$B$52,2,0)</f>
        <v>47</v>
      </c>
      <c r="Y4" s="23">
        <v>10.63</v>
      </c>
      <c r="Z4" s="19">
        <f t="shared" ref="Z4:Z33" si="12">IF(Y4&gt;=100,51,RANK(Y4,$Y$4:$Y$50,1))</f>
        <v>1</v>
      </c>
      <c r="AA4" s="5">
        <f>VLOOKUP(Z4,Punktezuordnung!$A$2:$B$52,2,0)</f>
        <v>50</v>
      </c>
      <c r="AB4" s="23">
        <v>13.4</v>
      </c>
      <c r="AC4" s="19">
        <f t="shared" ref="AC4:AC33" si="13">IF(AB4&gt;=100,51,RANK(AB4,$AB$4:$AB$50,1))</f>
        <v>1</v>
      </c>
      <c r="AD4" s="5">
        <f>VLOOKUP(AC4,Punktezuordnung!$A$2:$B$52,2,0)</f>
        <v>50</v>
      </c>
      <c r="AE4" s="22">
        <v>34</v>
      </c>
      <c r="AF4" s="19">
        <f t="shared" ref="AF4:AF33" si="14">IF(AE4&lt;=0,51,RANK(AE4,$AE$4:$AE$50,0))</f>
        <v>1</v>
      </c>
      <c r="AG4" s="5">
        <f>VLOOKUP(AF4,Punktezuordnung!$A$2:$B$52,2,0)</f>
        <v>50</v>
      </c>
      <c r="AH4" s="24">
        <v>1.3657407407407401E-3</v>
      </c>
      <c r="AI4" s="19">
        <f t="shared" ref="AI4:AI33" si="15">IF(AH4&gt;=100,51,RANK(AH4,$AH$4:$AH$50,1))</f>
        <v>1</v>
      </c>
      <c r="AJ4" s="5">
        <f>VLOOKUP(AI4,Punktezuordnung!$A$2:$B$52,2,0)</f>
        <v>50</v>
      </c>
      <c r="AK4" s="23">
        <v>100</v>
      </c>
      <c r="AL4" s="19">
        <f t="shared" ref="AL4:AL33" si="16">IF(AK4&gt;=100,51,RANK(AK4,$AK$4:$AK$50,1))</f>
        <v>51</v>
      </c>
      <c r="AM4" s="5">
        <f>VLOOKUP(AL4,Punktezuordnung!$A$2:$B$52,2,0)</f>
        <v>0</v>
      </c>
      <c r="AN4" s="22">
        <v>0</v>
      </c>
      <c r="AO4" s="19">
        <f t="shared" ref="AO4:AO33" si="17">IF(AN4&lt;=0,51,RANK(AN4,$AN$4:$AN$50,0))</f>
        <v>51</v>
      </c>
      <c r="AP4" s="5">
        <f>VLOOKUP(AO4,Punktezuordnung!$A$2:$B$52,2,0)</f>
        <v>0</v>
      </c>
      <c r="AQ4" s="22">
        <v>0</v>
      </c>
      <c r="AR4" s="19">
        <f t="shared" ref="AR4:AR33" si="18">IF(AQ4&lt;=0,51,RANK(AQ4,$AQ$4:$AQ$50,0))</f>
        <v>51</v>
      </c>
      <c r="AS4" s="5">
        <f>VLOOKUP(AR4,Punktezuordnung!$A$2:$B$52,2,0)</f>
        <v>0</v>
      </c>
      <c r="AT4" s="22">
        <v>0</v>
      </c>
      <c r="AU4" s="19">
        <f t="shared" ref="AU4:AU33" si="19">IF(AT4&lt;=0,51,RANK(AT4,$AT$4:$AT$50,0))</f>
        <v>51</v>
      </c>
      <c r="AV4" s="25">
        <f>VLOOKUP(AU4,Punktezuordnung!$A$2:$B$52,2,0)</f>
        <v>0</v>
      </c>
    </row>
    <row r="5" spans="1:48" x14ac:dyDescent="0.25">
      <c r="A5" s="18" t="s">
        <v>41</v>
      </c>
      <c r="B5" s="18" t="s">
        <v>42</v>
      </c>
      <c r="C5" s="18" t="s">
        <v>39</v>
      </c>
      <c r="D5" s="18">
        <v>2015</v>
      </c>
      <c r="E5" s="18" t="s">
        <v>43</v>
      </c>
      <c r="F5" s="19">
        <f t="shared" si="0"/>
        <v>2</v>
      </c>
      <c r="G5" s="5">
        <f>SUM(LARGE(I5:R5,{1;2;3;4;5;6;7}))</f>
        <v>233</v>
      </c>
      <c r="H5" s="20">
        <f t="shared" si="1"/>
        <v>5</v>
      </c>
      <c r="I5" s="4">
        <f t="shared" si="2"/>
        <v>46</v>
      </c>
      <c r="J5" s="5">
        <f t="shared" si="3"/>
        <v>42</v>
      </c>
      <c r="K5" s="6">
        <f t="shared" si="4"/>
        <v>47</v>
      </c>
      <c r="L5" s="4">
        <v>49</v>
      </c>
      <c r="M5" s="5">
        <v>49</v>
      </c>
      <c r="N5" s="6">
        <f t="shared" si="5"/>
        <v>0</v>
      </c>
      <c r="O5" s="4">
        <f t="shared" si="6"/>
        <v>0</v>
      </c>
      <c r="P5" s="5">
        <f t="shared" si="7"/>
        <v>0</v>
      </c>
      <c r="Q5" s="4">
        <f t="shared" si="8"/>
        <v>0</v>
      </c>
      <c r="R5" s="5">
        <f t="shared" si="9"/>
        <v>0</v>
      </c>
      <c r="S5" s="21">
        <v>15.55</v>
      </c>
      <c r="T5" s="19">
        <f t="shared" si="10"/>
        <v>5</v>
      </c>
      <c r="U5" s="5">
        <f>VLOOKUP(T5,Punktezuordnung!$A$2:$B$52,2,0)</f>
        <v>46</v>
      </c>
      <c r="V5" s="22">
        <v>23</v>
      </c>
      <c r="W5" s="19">
        <f t="shared" si="11"/>
        <v>9</v>
      </c>
      <c r="X5" s="5">
        <f>VLOOKUP(W5,Punktezuordnung!$A$2:$B$52,2,0)</f>
        <v>42</v>
      </c>
      <c r="Y5" s="23">
        <v>12.22</v>
      </c>
      <c r="Z5" s="19">
        <f t="shared" si="12"/>
        <v>4</v>
      </c>
      <c r="AA5" s="5">
        <f>VLOOKUP(Z5,Punktezuordnung!$A$2:$B$52,2,0)</f>
        <v>47</v>
      </c>
      <c r="AB5" s="23">
        <v>15</v>
      </c>
      <c r="AC5" s="19">
        <f t="shared" si="13"/>
        <v>2</v>
      </c>
      <c r="AD5" s="5">
        <f>VLOOKUP(AC5,Punktezuordnung!$A$2:$B$52,2,0)</f>
        <v>49</v>
      </c>
      <c r="AE5" s="22">
        <v>29</v>
      </c>
      <c r="AF5" s="19">
        <f t="shared" si="14"/>
        <v>2</v>
      </c>
      <c r="AG5" s="5">
        <f>VLOOKUP(AF5,Punktezuordnung!$A$2:$B$52,2,0)</f>
        <v>49</v>
      </c>
      <c r="AH5" s="24">
        <v>100</v>
      </c>
      <c r="AI5" s="19">
        <f t="shared" si="15"/>
        <v>51</v>
      </c>
      <c r="AJ5" s="5">
        <f>VLOOKUP(AI5,Punktezuordnung!$A$2:$B$52,2,0)</f>
        <v>0</v>
      </c>
      <c r="AK5" s="23">
        <v>100</v>
      </c>
      <c r="AL5" s="19">
        <f t="shared" si="16"/>
        <v>51</v>
      </c>
      <c r="AM5" s="5">
        <f>VLOOKUP(AL5,Punktezuordnung!$A$2:$B$52,2,0)</f>
        <v>0</v>
      </c>
      <c r="AN5" s="22">
        <v>0</v>
      </c>
      <c r="AO5" s="19">
        <f t="shared" si="17"/>
        <v>51</v>
      </c>
      <c r="AP5" s="5">
        <f>VLOOKUP(AO5,Punktezuordnung!$A$2:$B$52,2,0)</f>
        <v>0</v>
      </c>
      <c r="AQ5" s="22">
        <v>0</v>
      </c>
      <c r="AR5" s="19">
        <f t="shared" si="18"/>
        <v>51</v>
      </c>
      <c r="AS5" s="5">
        <f>VLOOKUP(AR5,Punktezuordnung!$A$2:$B$52,2,0)</f>
        <v>0</v>
      </c>
      <c r="AT5" s="22">
        <v>0</v>
      </c>
      <c r="AU5" s="19">
        <f t="shared" si="19"/>
        <v>51</v>
      </c>
      <c r="AV5" s="25">
        <f>VLOOKUP(AU5,Punktezuordnung!$A$2:$B$52,2,0)</f>
        <v>0</v>
      </c>
    </row>
    <row r="6" spans="1:48" x14ac:dyDescent="0.25">
      <c r="A6" s="18" t="s">
        <v>44</v>
      </c>
      <c r="B6" s="18" t="s">
        <v>45</v>
      </c>
      <c r="C6" s="18" t="s">
        <v>39</v>
      </c>
      <c r="D6" s="18">
        <v>2015</v>
      </c>
      <c r="E6" s="18" t="s">
        <v>43</v>
      </c>
      <c r="F6" s="19">
        <f t="shared" si="0"/>
        <v>3</v>
      </c>
      <c r="G6" s="5">
        <f>SUM(LARGE(I6:R6,{1;2;3;4;5;6;7}))</f>
        <v>189</v>
      </c>
      <c r="H6" s="20">
        <f t="shared" si="1"/>
        <v>4</v>
      </c>
      <c r="I6" s="4">
        <f t="shared" si="2"/>
        <v>49</v>
      </c>
      <c r="J6" s="5">
        <f t="shared" si="3"/>
        <v>45</v>
      </c>
      <c r="K6" s="6">
        <f t="shared" si="4"/>
        <v>48</v>
      </c>
      <c r="L6" s="4">
        <f>AD6</f>
        <v>0</v>
      </c>
      <c r="M6" s="5">
        <f>AG6</f>
        <v>0</v>
      </c>
      <c r="N6" s="6">
        <f t="shared" si="5"/>
        <v>47</v>
      </c>
      <c r="O6" s="4">
        <f t="shared" si="6"/>
        <v>0</v>
      </c>
      <c r="P6" s="5">
        <f t="shared" si="7"/>
        <v>0</v>
      </c>
      <c r="Q6" s="4">
        <f t="shared" si="8"/>
        <v>0</v>
      </c>
      <c r="R6" s="5">
        <f t="shared" si="9"/>
        <v>0</v>
      </c>
      <c r="S6" s="21">
        <v>14.92</v>
      </c>
      <c r="T6" s="19">
        <f t="shared" si="10"/>
        <v>2</v>
      </c>
      <c r="U6" s="5">
        <f>VLOOKUP(T6,Punktezuordnung!$A$2:$B$52,2,0)</f>
        <v>49</v>
      </c>
      <c r="V6" s="22">
        <v>27</v>
      </c>
      <c r="W6" s="19">
        <f t="shared" si="11"/>
        <v>6</v>
      </c>
      <c r="X6" s="5">
        <f>VLOOKUP(W6,Punktezuordnung!$A$2:$B$52,2,0)</f>
        <v>45</v>
      </c>
      <c r="Y6" s="23">
        <v>11.6</v>
      </c>
      <c r="Z6" s="19">
        <f t="shared" si="12"/>
        <v>3</v>
      </c>
      <c r="AA6" s="5">
        <f>VLOOKUP(Z6,Punktezuordnung!$A$2:$B$52,2,0)</f>
        <v>48</v>
      </c>
      <c r="AB6" s="23">
        <v>100</v>
      </c>
      <c r="AC6" s="19">
        <f t="shared" si="13"/>
        <v>51</v>
      </c>
      <c r="AD6" s="5">
        <f>VLOOKUP(AC6,Punktezuordnung!$A$2:$B$52,2,0)</f>
        <v>0</v>
      </c>
      <c r="AE6" s="22">
        <v>0</v>
      </c>
      <c r="AF6" s="19">
        <f t="shared" si="14"/>
        <v>51</v>
      </c>
      <c r="AG6" s="5">
        <f>VLOOKUP(AF6,Punktezuordnung!$A$2:$B$52,2,0)</f>
        <v>0</v>
      </c>
      <c r="AH6" s="24">
        <v>1.5972222222222199E-3</v>
      </c>
      <c r="AI6" s="19">
        <f t="shared" si="15"/>
        <v>4</v>
      </c>
      <c r="AJ6" s="5">
        <f>VLOOKUP(AI6,Punktezuordnung!$A$2:$B$52,2,0)</f>
        <v>47</v>
      </c>
      <c r="AK6" s="23">
        <v>100</v>
      </c>
      <c r="AL6" s="19">
        <f t="shared" si="16"/>
        <v>51</v>
      </c>
      <c r="AM6" s="5">
        <f>VLOOKUP(AL6,Punktezuordnung!$A$2:$B$52,2,0)</f>
        <v>0</v>
      </c>
      <c r="AN6" s="22">
        <v>0</v>
      </c>
      <c r="AO6" s="19">
        <f t="shared" si="17"/>
        <v>51</v>
      </c>
      <c r="AP6" s="5">
        <f>VLOOKUP(AO6,Punktezuordnung!$A$2:$B$52,2,0)</f>
        <v>0</v>
      </c>
      <c r="AQ6" s="22">
        <v>0</v>
      </c>
      <c r="AR6" s="19">
        <f t="shared" si="18"/>
        <v>51</v>
      </c>
      <c r="AS6" s="5">
        <f>VLOOKUP(AR6,Punktezuordnung!$A$2:$B$52,2,0)</f>
        <v>0</v>
      </c>
      <c r="AT6" s="22">
        <v>0</v>
      </c>
      <c r="AU6" s="19">
        <f t="shared" si="19"/>
        <v>51</v>
      </c>
      <c r="AV6" s="25">
        <f>VLOOKUP(AU6,Punktezuordnung!$A$2:$B$52,2,0)</f>
        <v>0</v>
      </c>
    </row>
    <row r="7" spans="1:48" x14ac:dyDescent="0.25">
      <c r="A7" s="26" t="s">
        <v>46</v>
      </c>
      <c r="B7" s="26" t="s">
        <v>47</v>
      </c>
      <c r="C7" s="26" t="s">
        <v>39</v>
      </c>
      <c r="D7" s="27">
        <v>2015</v>
      </c>
      <c r="E7" s="26" t="s">
        <v>48</v>
      </c>
      <c r="F7" s="19">
        <f t="shared" si="0"/>
        <v>4</v>
      </c>
      <c r="G7" s="5">
        <f>SUM(LARGE(I7:R7,{1;2;3;4;5;6;7}))</f>
        <v>182</v>
      </c>
      <c r="H7" s="20">
        <f t="shared" si="1"/>
        <v>4</v>
      </c>
      <c r="I7" s="4">
        <f t="shared" si="2"/>
        <v>42</v>
      </c>
      <c r="J7" s="5">
        <f t="shared" si="3"/>
        <v>44</v>
      </c>
      <c r="K7" s="6">
        <f t="shared" si="4"/>
        <v>0</v>
      </c>
      <c r="L7" s="4">
        <v>48</v>
      </c>
      <c r="M7" s="5">
        <v>48</v>
      </c>
      <c r="N7" s="6">
        <f t="shared" si="5"/>
        <v>0</v>
      </c>
      <c r="O7" s="4">
        <f t="shared" si="6"/>
        <v>0</v>
      </c>
      <c r="P7" s="5">
        <f t="shared" si="7"/>
        <v>0</v>
      </c>
      <c r="Q7" s="4">
        <f t="shared" si="8"/>
        <v>0</v>
      </c>
      <c r="R7" s="5">
        <f t="shared" si="9"/>
        <v>0</v>
      </c>
      <c r="S7" s="21">
        <v>21.06</v>
      </c>
      <c r="T7" s="19">
        <f t="shared" si="10"/>
        <v>9</v>
      </c>
      <c r="U7" s="5">
        <f>VLOOKUP(T7,Punktezuordnung!$A$2:$B$52,2,0)</f>
        <v>42</v>
      </c>
      <c r="V7" s="22">
        <v>25</v>
      </c>
      <c r="W7" s="19">
        <f t="shared" si="11"/>
        <v>7</v>
      </c>
      <c r="X7" s="5">
        <f>VLOOKUP(W7,Punktezuordnung!$A$2:$B$52,2,0)</f>
        <v>44</v>
      </c>
      <c r="Y7" s="23">
        <v>100</v>
      </c>
      <c r="Z7" s="19">
        <f t="shared" si="12"/>
        <v>51</v>
      </c>
      <c r="AA7" s="5">
        <f>VLOOKUP(Z7,Punktezuordnung!$A$2:$B$52,2,0)</f>
        <v>0</v>
      </c>
      <c r="AB7" s="23">
        <v>16.600000000000001</v>
      </c>
      <c r="AC7" s="19">
        <f t="shared" si="13"/>
        <v>3</v>
      </c>
      <c r="AD7" s="5">
        <f>VLOOKUP(AC7,Punktezuordnung!$A$2:$B$52,2,0)</f>
        <v>48</v>
      </c>
      <c r="AE7" s="22">
        <v>21</v>
      </c>
      <c r="AF7" s="19">
        <f t="shared" si="14"/>
        <v>3</v>
      </c>
      <c r="AG7" s="5">
        <f>VLOOKUP(AF7,Punktezuordnung!$A$2:$B$52,2,0)</f>
        <v>48</v>
      </c>
      <c r="AH7" s="24">
        <v>100</v>
      </c>
      <c r="AI7" s="19">
        <f t="shared" si="15"/>
        <v>51</v>
      </c>
      <c r="AJ7" s="5">
        <f>VLOOKUP(AI7,Punktezuordnung!$A$2:$B$52,2,0)</f>
        <v>0</v>
      </c>
      <c r="AK7" s="23">
        <v>100</v>
      </c>
      <c r="AL7" s="19">
        <f t="shared" si="16"/>
        <v>51</v>
      </c>
      <c r="AM7" s="5">
        <f>VLOOKUP(AL7,Punktezuordnung!$A$2:$B$52,2,0)</f>
        <v>0</v>
      </c>
      <c r="AN7" s="22">
        <v>0</v>
      </c>
      <c r="AO7" s="19">
        <f t="shared" si="17"/>
        <v>51</v>
      </c>
      <c r="AP7" s="5">
        <f>VLOOKUP(AO7,Punktezuordnung!$A$2:$B$52,2,0)</f>
        <v>0</v>
      </c>
      <c r="AQ7" s="22">
        <v>0</v>
      </c>
      <c r="AR7" s="19">
        <f t="shared" si="18"/>
        <v>51</v>
      </c>
      <c r="AS7" s="5">
        <f>VLOOKUP(AR7,Punktezuordnung!$A$2:$B$52,2,0)</f>
        <v>0</v>
      </c>
      <c r="AT7" s="22">
        <v>0</v>
      </c>
      <c r="AU7" s="19">
        <f t="shared" si="19"/>
        <v>51</v>
      </c>
      <c r="AV7" s="25">
        <f>VLOOKUP(AU7,Punktezuordnung!$A$2:$B$52,2,0)</f>
        <v>0</v>
      </c>
    </row>
    <row r="8" spans="1:48" x14ac:dyDescent="0.25">
      <c r="A8" s="18" t="s">
        <v>49</v>
      </c>
      <c r="B8" s="18" t="s">
        <v>50</v>
      </c>
      <c r="C8" s="18" t="s">
        <v>39</v>
      </c>
      <c r="D8" s="18">
        <v>2015</v>
      </c>
      <c r="E8" s="18" t="s">
        <v>43</v>
      </c>
      <c r="F8" s="19">
        <f t="shared" si="0"/>
        <v>5</v>
      </c>
      <c r="G8" s="5">
        <f>SUM(LARGE(I8:R8,{1;2;3;4;5;6;7}))</f>
        <v>131</v>
      </c>
      <c r="H8" s="20">
        <f t="shared" si="1"/>
        <v>3</v>
      </c>
      <c r="I8" s="4">
        <f t="shared" si="2"/>
        <v>43</v>
      </c>
      <c r="J8" s="5">
        <f t="shared" si="3"/>
        <v>43</v>
      </c>
      <c r="K8" s="6">
        <f t="shared" si="4"/>
        <v>45</v>
      </c>
      <c r="L8" s="4">
        <f t="shared" ref="L8:L33" si="20">AD8</f>
        <v>0</v>
      </c>
      <c r="M8" s="5">
        <f t="shared" ref="M8:M33" si="21">AG8</f>
        <v>0</v>
      </c>
      <c r="N8" s="6">
        <f t="shared" si="5"/>
        <v>0</v>
      </c>
      <c r="O8" s="4">
        <f t="shared" si="6"/>
        <v>0</v>
      </c>
      <c r="P8" s="5">
        <f t="shared" si="7"/>
        <v>0</v>
      </c>
      <c r="Q8" s="4">
        <f t="shared" si="8"/>
        <v>0</v>
      </c>
      <c r="R8" s="5">
        <f t="shared" si="9"/>
        <v>0</v>
      </c>
      <c r="S8" s="21">
        <v>17.989999999999998</v>
      </c>
      <c r="T8" s="19">
        <f t="shared" si="10"/>
        <v>8</v>
      </c>
      <c r="U8" s="5">
        <f>VLOOKUP(T8,Punktezuordnung!$A$2:$B$52,2,0)</f>
        <v>43</v>
      </c>
      <c r="V8" s="22">
        <v>24</v>
      </c>
      <c r="W8" s="19">
        <f t="shared" si="11"/>
        <v>8</v>
      </c>
      <c r="X8" s="5">
        <f>VLOOKUP(W8,Punktezuordnung!$A$2:$B$52,2,0)</f>
        <v>43</v>
      </c>
      <c r="Y8" s="23">
        <v>13.56</v>
      </c>
      <c r="Z8" s="19">
        <f t="shared" si="12"/>
        <v>6</v>
      </c>
      <c r="AA8" s="5">
        <f>VLOOKUP(Z8,Punktezuordnung!$A$2:$B$52,2,0)</f>
        <v>45</v>
      </c>
      <c r="AB8" s="23">
        <v>100</v>
      </c>
      <c r="AC8" s="19">
        <f t="shared" si="13"/>
        <v>51</v>
      </c>
      <c r="AD8" s="5">
        <f>VLOOKUP(AC8,Punktezuordnung!$A$2:$B$52,2,0)</f>
        <v>0</v>
      </c>
      <c r="AE8" s="22">
        <v>0</v>
      </c>
      <c r="AF8" s="19">
        <f t="shared" si="14"/>
        <v>51</v>
      </c>
      <c r="AG8" s="5">
        <f>VLOOKUP(AF8,Punktezuordnung!$A$2:$B$52,2,0)</f>
        <v>0</v>
      </c>
      <c r="AH8" s="24">
        <v>100</v>
      </c>
      <c r="AI8" s="19">
        <f t="shared" si="15"/>
        <v>51</v>
      </c>
      <c r="AJ8" s="5">
        <f>VLOOKUP(AI8,Punktezuordnung!$A$2:$B$52,2,0)</f>
        <v>0</v>
      </c>
      <c r="AK8" s="23">
        <v>100</v>
      </c>
      <c r="AL8" s="19">
        <f t="shared" si="16"/>
        <v>51</v>
      </c>
      <c r="AM8" s="5">
        <f>VLOOKUP(AL8,Punktezuordnung!$A$2:$B$52,2,0)</f>
        <v>0</v>
      </c>
      <c r="AN8" s="22">
        <v>0</v>
      </c>
      <c r="AO8" s="19">
        <f t="shared" si="17"/>
        <v>51</v>
      </c>
      <c r="AP8" s="5">
        <f>VLOOKUP(AO8,Punktezuordnung!$A$2:$B$52,2,0)</f>
        <v>0</v>
      </c>
      <c r="AQ8" s="22">
        <v>0</v>
      </c>
      <c r="AR8" s="19">
        <f t="shared" si="18"/>
        <v>51</v>
      </c>
      <c r="AS8" s="5">
        <f>VLOOKUP(AR8,Punktezuordnung!$A$2:$B$52,2,0)</f>
        <v>0</v>
      </c>
      <c r="AT8" s="22">
        <v>0</v>
      </c>
      <c r="AU8" s="19">
        <f t="shared" si="19"/>
        <v>51</v>
      </c>
      <c r="AV8" s="25">
        <f>VLOOKUP(AU8,Punktezuordnung!$A$2:$B$52,2,0)</f>
        <v>0</v>
      </c>
    </row>
    <row r="9" spans="1:48" x14ac:dyDescent="0.25">
      <c r="A9" s="18" t="s">
        <v>51</v>
      </c>
      <c r="B9" s="18" t="s">
        <v>52</v>
      </c>
      <c r="C9" s="18" t="s">
        <v>39</v>
      </c>
      <c r="D9" s="18">
        <v>2015</v>
      </c>
      <c r="E9" s="18" t="s">
        <v>53</v>
      </c>
      <c r="F9" s="19">
        <f t="shared" si="0"/>
        <v>6</v>
      </c>
      <c r="G9" s="5">
        <f>SUM(LARGE(I9:R9,{1;2;3;4;5;6;7}))</f>
        <v>96</v>
      </c>
      <c r="H9" s="20">
        <f t="shared" si="1"/>
        <v>2</v>
      </c>
      <c r="I9" s="4">
        <f t="shared" si="2"/>
        <v>48</v>
      </c>
      <c r="J9" s="5">
        <f t="shared" si="3"/>
        <v>48</v>
      </c>
      <c r="K9" s="6">
        <f t="shared" si="4"/>
        <v>0</v>
      </c>
      <c r="L9" s="4">
        <f t="shared" si="20"/>
        <v>0</v>
      </c>
      <c r="M9" s="5">
        <f t="shared" si="21"/>
        <v>0</v>
      </c>
      <c r="N9" s="6">
        <f t="shared" si="5"/>
        <v>0</v>
      </c>
      <c r="O9" s="4">
        <f t="shared" si="6"/>
        <v>0</v>
      </c>
      <c r="P9" s="5">
        <f t="shared" si="7"/>
        <v>0</v>
      </c>
      <c r="Q9" s="4">
        <f t="shared" si="8"/>
        <v>0</v>
      </c>
      <c r="R9" s="5">
        <f t="shared" si="9"/>
        <v>0</v>
      </c>
      <c r="S9" s="21">
        <v>15.06</v>
      </c>
      <c r="T9" s="19">
        <f t="shared" si="10"/>
        <v>3</v>
      </c>
      <c r="U9" s="5">
        <f>VLOOKUP(T9,Punktezuordnung!$A$2:$B$52,2,0)</f>
        <v>48</v>
      </c>
      <c r="V9" s="22">
        <v>51</v>
      </c>
      <c r="W9" s="19">
        <f t="shared" si="11"/>
        <v>3</v>
      </c>
      <c r="X9" s="5">
        <f>VLOOKUP(W9,Punktezuordnung!$A$2:$B$52,2,0)</f>
        <v>48</v>
      </c>
      <c r="Y9" s="23">
        <v>100</v>
      </c>
      <c r="Z9" s="19">
        <f t="shared" si="12"/>
        <v>51</v>
      </c>
      <c r="AA9" s="5">
        <f>VLOOKUP(Z9,Punktezuordnung!$A$2:$B$52,2,0)</f>
        <v>0</v>
      </c>
      <c r="AB9" s="23">
        <v>100</v>
      </c>
      <c r="AC9" s="19">
        <f t="shared" si="13"/>
        <v>51</v>
      </c>
      <c r="AD9" s="5">
        <f>VLOOKUP(AC9,Punktezuordnung!$A$2:$B$52,2,0)</f>
        <v>0</v>
      </c>
      <c r="AE9" s="22">
        <v>0</v>
      </c>
      <c r="AF9" s="19">
        <f t="shared" si="14"/>
        <v>51</v>
      </c>
      <c r="AG9" s="5">
        <f>VLOOKUP(AF9,Punktezuordnung!$A$2:$B$52,2,0)</f>
        <v>0</v>
      </c>
      <c r="AH9" s="24">
        <v>100</v>
      </c>
      <c r="AI9" s="19">
        <f t="shared" si="15"/>
        <v>51</v>
      </c>
      <c r="AJ9" s="5">
        <f>VLOOKUP(AI9,Punktezuordnung!$A$2:$B$52,2,0)</f>
        <v>0</v>
      </c>
      <c r="AK9" s="23">
        <v>100</v>
      </c>
      <c r="AL9" s="19">
        <f t="shared" si="16"/>
        <v>51</v>
      </c>
      <c r="AM9" s="5">
        <f>VLOOKUP(AL9,Punktezuordnung!$A$2:$B$52,2,0)</f>
        <v>0</v>
      </c>
      <c r="AN9" s="22">
        <v>0</v>
      </c>
      <c r="AO9" s="19">
        <f t="shared" si="17"/>
        <v>51</v>
      </c>
      <c r="AP9" s="5">
        <f>VLOOKUP(AO9,Punktezuordnung!$A$2:$B$52,2,0)</f>
        <v>0</v>
      </c>
      <c r="AQ9" s="22">
        <v>0</v>
      </c>
      <c r="AR9" s="19">
        <f t="shared" si="18"/>
        <v>51</v>
      </c>
      <c r="AS9" s="5">
        <f>VLOOKUP(AR9,Punktezuordnung!$A$2:$B$52,2,0)</f>
        <v>0</v>
      </c>
      <c r="AT9" s="22">
        <v>0</v>
      </c>
      <c r="AU9" s="19">
        <f t="shared" si="19"/>
        <v>51</v>
      </c>
      <c r="AV9" s="25">
        <f>VLOOKUP(AU9,Punktezuordnung!$A$2:$B$52,2,0)</f>
        <v>0</v>
      </c>
    </row>
    <row r="10" spans="1:48" x14ac:dyDescent="0.25">
      <c r="A10" s="18" t="s">
        <v>54</v>
      </c>
      <c r="B10" s="18" t="s">
        <v>55</v>
      </c>
      <c r="C10" s="18" t="s">
        <v>39</v>
      </c>
      <c r="D10" s="18">
        <v>2015</v>
      </c>
      <c r="E10" s="18" t="s">
        <v>56</v>
      </c>
      <c r="F10" s="19">
        <f t="shared" si="0"/>
        <v>6</v>
      </c>
      <c r="G10" s="5">
        <f>SUM(LARGE(I10:R10,{1;2;3;4;5;6;7}))</f>
        <v>96</v>
      </c>
      <c r="H10" s="20">
        <f t="shared" si="1"/>
        <v>2</v>
      </c>
      <c r="I10" s="4">
        <f t="shared" si="2"/>
        <v>47</v>
      </c>
      <c r="J10" s="5">
        <f t="shared" si="3"/>
        <v>49</v>
      </c>
      <c r="K10" s="6">
        <f t="shared" si="4"/>
        <v>0</v>
      </c>
      <c r="L10" s="4">
        <f t="shared" si="20"/>
        <v>0</v>
      </c>
      <c r="M10" s="5">
        <f t="shared" si="21"/>
        <v>0</v>
      </c>
      <c r="N10" s="6">
        <f t="shared" si="5"/>
        <v>0</v>
      </c>
      <c r="O10" s="4">
        <f t="shared" si="6"/>
        <v>0</v>
      </c>
      <c r="P10" s="5">
        <f t="shared" si="7"/>
        <v>0</v>
      </c>
      <c r="Q10" s="4">
        <f t="shared" si="8"/>
        <v>0</v>
      </c>
      <c r="R10" s="5">
        <f t="shared" si="9"/>
        <v>0</v>
      </c>
      <c r="S10" s="21">
        <v>15.19</v>
      </c>
      <c r="T10" s="19">
        <f t="shared" si="10"/>
        <v>4</v>
      </c>
      <c r="U10" s="5">
        <f>VLOOKUP(T10,Punktezuordnung!$A$2:$B$52,2,0)</f>
        <v>47</v>
      </c>
      <c r="V10" s="22">
        <v>57</v>
      </c>
      <c r="W10" s="19">
        <f t="shared" si="11"/>
        <v>2</v>
      </c>
      <c r="X10" s="5">
        <f>VLOOKUP(W10,Punktezuordnung!$A$2:$B$52,2,0)</f>
        <v>49</v>
      </c>
      <c r="Y10" s="23">
        <v>100</v>
      </c>
      <c r="Z10" s="19">
        <f t="shared" si="12"/>
        <v>51</v>
      </c>
      <c r="AA10" s="5">
        <f>VLOOKUP(Z10,Punktezuordnung!$A$2:$B$52,2,0)</f>
        <v>0</v>
      </c>
      <c r="AB10" s="23">
        <v>100</v>
      </c>
      <c r="AC10" s="19">
        <f t="shared" si="13"/>
        <v>51</v>
      </c>
      <c r="AD10" s="5">
        <f>VLOOKUP(AC10,Punktezuordnung!$A$2:$B$52,2,0)</f>
        <v>0</v>
      </c>
      <c r="AE10" s="22">
        <v>0</v>
      </c>
      <c r="AF10" s="19">
        <f t="shared" si="14"/>
        <v>51</v>
      </c>
      <c r="AG10" s="5">
        <f>VLOOKUP(AF10,Punktezuordnung!$A$2:$B$52,2,0)</f>
        <v>0</v>
      </c>
      <c r="AH10" s="24">
        <v>100</v>
      </c>
      <c r="AI10" s="19">
        <f t="shared" si="15"/>
        <v>51</v>
      </c>
      <c r="AJ10" s="5">
        <f>VLOOKUP(AI10,Punktezuordnung!$A$2:$B$52,2,0)</f>
        <v>0</v>
      </c>
      <c r="AK10" s="23">
        <v>100</v>
      </c>
      <c r="AL10" s="19">
        <f t="shared" si="16"/>
        <v>51</v>
      </c>
      <c r="AM10" s="5">
        <f>VLOOKUP(AL10,Punktezuordnung!$A$2:$B$52,2,0)</f>
        <v>0</v>
      </c>
      <c r="AN10" s="22">
        <v>0</v>
      </c>
      <c r="AO10" s="19">
        <f t="shared" si="17"/>
        <v>51</v>
      </c>
      <c r="AP10" s="5">
        <f>VLOOKUP(AO10,Punktezuordnung!$A$2:$B$52,2,0)</f>
        <v>0</v>
      </c>
      <c r="AQ10" s="22">
        <v>0</v>
      </c>
      <c r="AR10" s="19">
        <f t="shared" si="18"/>
        <v>51</v>
      </c>
      <c r="AS10" s="5">
        <f>VLOOKUP(AR10,Punktezuordnung!$A$2:$B$52,2,0)</f>
        <v>0</v>
      </c>
      <c r="AT10" s="22">
        <v>0</v>
      </c>
      <c r="AU10" s="19">
        <f t="shared" si="19"/>
        <v>51</v>
      </c>
      <c r="AV10" s="25">
        <f>VLOOKUP(AU10,Punktezuordnung!$A$2:$B$52,2,0)</f>
        <v>0</v>
      </c>
    </row>
    <row r="11" spans="1:48" x14ac:dyDescent="0.25">
      <c r="A11" s="18" t="s">
        <v>57</v>
      </c>
      <c r="B11" s="18" t="s">
        <v>58</v>
      </c>
      <c r="C11" s="18" t="s">
        <v>39</v>
      </c>
      <c r="D11" s="18">
        <v>2015</v>
      </c>
      <c r="E11" s="18" t="s">
        <v>56</v>
      </c>
      <c r="F11" s="19">
        <f t="shared" si="0"/>
        <v>8</v>
      </c>
      <c r="G11" s="5">
        <f>SUM(LARGE(I11:R11,{1;2;3;4;5;6;7}))</f>
        <v>95</v>
      </c>
      <c r="H11" s="20">
        <f t="shared" si="1"/>
        <v>2</v>
      </c>
      <c r="I11" s="4">
        <f t="shared" si="2"/>
        <v>45</v>
      </c>
      <c r="J11" s="5">
        <f t="shared" si="3"/>
        <v>50</v>
      </c>
      <c r="K11" s="6">
        <f t="shared" si="4"/>
        <v>0</v>
      </c>
      <c r="L11" s="4">
        <f t="shared" si="20"/>
        <v>0</v>
      </c>
      <c r="M11" s="5">
        <f t="shared" si="21"/>
        <v>0</v>
      </c>
      <c r="N11" s="6">
        <f t="shared" si="5"/>
        <v>0</v>
      </c>
      <c r="O11" s="4">
        <f t="shared" si="6"/>
        <v>0</v>
      </c>
      <c r="P11" s="5">
        <f t="shared" si="7"/>
        <v>0</v>
      </c>
      <c r="Q11" s="4">
        <f t="shared" si="8"/>
        <v>0</v>
      </c>
      <c r="R11" s="5">
        <f t="shared" si="9"/>
        <v>0</v>
      </c>
      <c r="S11" s="21">
        <v>16.21</v>
      </c>
      <c r="T11" s="19">
        <f t="shared" si="10"/>
        <v>6</v>
      </c>
      <c r="U11" s="5">
        <f>VLOOKUP(T11,Punktezuordnung!$A$2:$B$52,2,0)</f>
        <v>45</v>
      </c>
      <c r="V11" s="22">
        <v>66</v>
      </c>
      <c r="W11" s="19">
        <f t="shared" si="11"/>
        <v>1</v>
      </c>
      <c r="X11" s="5">
        <f>VLOOKUP(W11,Punktezuordnung!$A$2:$B$52,2,0)</f>
        <v>50</v>
      </c>
      <c r="Y11" s="23">
        <v>100</v>
      </c>
      <c r="Z11" s="19">
        <f t="shared" si="12"/>
        <v>51</v>
      </c>
      <c r="AA11" s="5">
        <f>VLOOKUP(Z11,Punktezuordnung!$A$2:$B$52,2,0)</f>
        <v>0</v>
      </c>
      <c r="AB11" s="23">
        <v>100</v>
      </c>
      <c r="AC11" s="19">
        <f t="shared" si="13"/>
        <v>51</v>
      </c>
      <c r="AD11" s="5">
        <f>VLOOKUP(AC11,Punktezuordnung!$A$2:$B$52,2,0)</f>
        <v>0</v>
      </c>
      <c r="AE11" s="22">
        <v>0</v>
      </c>
      <c r="AF11" s="19">
        <f t="shared" si="14"/>
        <v>51</v>
      </c>
      <c r="AG11" s="5">
        <f>VLOOKUP(AF11,Punktezuordnung!$A$2:$B$52,2,0)</f>
        <v>0</v>
      </c>
      <c r="AH11" s="24">
        <v>100</v>
      </c>
      <c r="AI11" s="19">
        <f t="shared" si="15"/>
        <v>51</v>
      </c>
      <c r="AJ11" s="5">
        <f>VLOOKUP(AI11,Punktezuordnung!$A$2:$B$52,2,0)</f>
        <v>0</v>
      </c>
      <c r="AK11" s="23">
        <v>100</v>
      </c>
      <c r="AL11" s="19">
        <f t="shared" si="16"/>
        <v>51</v>
      </c>
      <c r="AM11" s="5">
        <f>VLOOKUP(AL11,Punktezuordnung!$A$2:$B$52,2,0)</f>
        <v>0</v>
      </c>
      <c r="AN11" s="22">
        <v>0</v>
      </c>
      <c r="AO11" s="19">
        <f t="shared" si="17"/>
        <v>51</v>
      </c>
      <c r="AP11" s="5">
        <f>VLOOKUP(AO11,Punktezuordnung!$A$2:$B$52,2,0)</f>
        <v>0</v>
      </c>
      <c r="AQ11" s="22">
        <v>0</v>
      </c>
      <c r="AR11" s="19">
        <f t="shared" si="18"/>
        <v>51</v>
      </c>
      <c r="AS11" s="5">
        <f>VLOOKUP(AR11,Punktezuordnung!$A$2:$B$52,2,0)</f>
        <v>0</v>
      </c>
      <c r="AT11" s="22">
        <v>0</v>
      </c>
      <c r="AU11" s="19">
        <f t="shared" si="19"/>
        <v>51</v>
      </c>
      <c r="AV11" s="25">
        <f>VLOOKUP(AU11,Punktezuordnung!$A$2:$B$52,2,0)</f>
        <v>0</v>
      </c>
    </row>
    <row r="12" spans="1:48" x14ac:dyDescent="0.25">
      <c r="A12" s="18" t="s">
        <v>59</v>
      </c>
      <c r="B12" s="18" t="s">
        <v>60</v>
      </c>
      <c r="C12" s="18" t="s">
        <v>39</v>
      </c>
      <c r="D12" s="18">
        <v>2015</v>
      </c>
      <c r="E12" s="18" t="s">
        <v>61</v>
      </c>
      <c r="F12" s="19">
        <f t="shared" si="0"/>
        <v>9</v>
      </c>
      <c r="G12" s="5">
        <f>SUM(LARGE(I12:R12,{1;2;3;4;5;6;7}))</f>
        <v>90</v>
      </c>
      <c r="H12" s="20">
        <f t="shared" si="1"/>
        <v>2</v>
      </c>
      <c r="I12" s="4">
        <f t="shared" si="2"/>
        <v>44</v>
      </c>
      <c r="J12" s="5">
        <f t="shared" si="3"/>
        <v>46</v>
      </c>
      <c r="K12" s="6">
        <f t="shared" si="4"/>
        <v>0</v>
      </c>
      <c r="L12" s="4">
        <f t="shared" si="20"/>
        <v>0</v>
      </c>
      <c r="M12" s="5">
        <f t="shared" si="21"/>
        <v>0</v>
      </c>
      <c r="N12" s="6">
        <f t="shared" si="5"/>
        <v>0</v>
      </c>
      <c r="O12" s="4">
        <f t="shared" si="6"/>
        <v>0</v>
      </c>
      <c r="P12" s="5">
        <f t="shared" si="7"/>
        <v>0</v>
      </c>
      <c r="Q12" s="4">
        <f t="shared" si="8"/>
        <v>0</v>
      </c>
      <c r="R12" s="5">
        <f t="shared" si="9"/>
        <v>0</v>
      </c>
      <c r="S12" s="21">
        <v>16.59</v>
      </c>
      <c r="T12" s="19">
        <f t="shared" si="10"/>
        <v>7</v>
      </c>
      <c r="U12" s="5">
        <f>VLOOKUP(T12,Punktezuordnung!$A$2:$B$52,2,0)</f>
        <v>44</v>
      </c>
      <c r="V12" s="22">
        <v>35</v>
      </c>
      <c r="W12" s="19">
        <f t="shared" si="11"/>
        <v>5</v>
      </c>
      <c r="X12" s="5">
        <f>VLOOKUP(W12,Punktezuordnung!$A$2:$B$52,2,0)</f>
        <v>46</v>
      </c>
      <c r="Y12" s="23">
        <v>100</v>
      </c>
      <c r="Z12" s="19">
        <f t="shared" si="12"/>
        <v>51</v>
      </c>
      <c r="AA12" s="5">
        <f>VLOOKUP(Z12,Punktezuordnung!$A$2:$B$52,2,0)</f>
        <v>0</v>
      </c>
      <c r="AB12" s="23">
        <v>100</v>
      </c>
      <c r="AC12" s="19">
        <f t="shared" si="13"/>
        <v>51</v>
      </c>
      <c r="AD12" s="5">
        <f>VLOOKUP(AC12,Punktezuordnung!$A$2:$B$52,2,0)</f>
        <v>0</v>
      </c>
      <c r="AE12" s="22">
        <v>0</v>
      </c>
      <c r="AF12" s="19">
        <f t="shared" si="14"/>
        <v>51</v>
      </c>
      <c r="AG12" s="5">
        <f>VLOOKUP(AF12,Punktezuordnung!$A$2:$B$52,2,0)</f>
        <v>0</v>
      </c>
      <c r="AH12" s="24">
        <v>100</v>
      </c>
      <c r="AI12" s="19">
        <f t="shared" si="15"/>
        <v>51</v>
      </c>
      <c r="AJ12" s="5">
        <f>VLOOKUP(AI12,Punktezuordnung!$A$2:$B$52,2,0)</f>
        <v>0</v>
      </c>
      <c r="AK12" s="23">
        <v>100</v>
      </c>
      <c r="AL12" s="19">
        <f t="shared" si="16"/>
        <v>51</v>
      </c>
      <c r="AM12" s="5">
        <f>VLOOKUP(AL12,Punktezuordnung!$A$2:$B$52,2,0)</f>
        <v>0</v>
      </c>
      <c r="AN12" s="22">
        <v>0</v>
      </c>
      <c r="AO12" s="19">
        <f t="shared" si="17"/>
        <v>51</v>
      </c>
      <c r="AP12" s="5">
        <f>VLOOKUP(AO12,Punktezuordnung!$A$2:$B$52,2,0)</f>
        <v>0</v>
      </c>
      <c r="AQ12" s="22">
        <v>0</v>
      </c>
      <c r="AR12" s="19">
        <f t="shared" si="18"/>
        <v>51</v>
      </c>
      <c r="AS12" s="5">
        <f>VLOOKUP(AR12,Punktezuordnung!$A$2:$B$52,2,0)</f>
        <v>0</v>
      </c>
      <c r="AT12" s="22">
        <v>0</v>
      </c>
      <c r="AU12" s="19">
        <f t="shared" si="19"/>
        <v>51</v>
      </c>
      <c r="AV12" s="25">
        <f>VLOOKUP(AU12,Punktezuordnung!$A$2:$B$52,2,0)</f>
        <v>0</v>
      </c>
    </row>
    <row r="13" spans="1:48" x14ac:dyDescent="0.25">
      <c r="A13" s="28" t="s">
        <v>62</v>
      </c>
      <c r="B13" s="28" t="s">
        <v>63</v>
      </c>
      <c r="C13" s="28" t="s">
        <v>39</v>
      </c>
      <c r="D13" s="29">
        <v>2015</v>
      </c>
      <c r="E13" s="28" t="s">
        <v>61</v>
      </c>
      <c r="F13" s="19">
        <f t="shared" si="0"/>
        <v>10</v>
      </c>
      <c r="G13" s="5">
        <f>SUM(LARGE(I13:R13,{1;2;3;4;5;6;7}))</f>
        <v>85</v>
      </c>
      <c r="H13" s="20">
        <f t="shared" si="1"/>
        <v>2</v>
      </c>
      <c r="I13" s="4">
        <f t="shared" si="2"/>
        <v>0</v>
      </c>
      <c r="J13" s="5">
        <f t="shared" si="3"/>
        <v>0</v>
      </c>
      <c r="K13" s="6">
        <f t="shared" si="4"/>
        <v>43</v>
      </c>
      <c r="L13" s="4">
        <f t="shared" si="20"/>
        <v>0</v>
      </c>
      <c r="M13" s="5">
        <f t="shared" si="21"/>
        <v>0</v>
      </c>
      <c r="N13" s="6">
        <f t="shared" si="5"/>
        <v>42</v>
      </c>
      <c r="O13" s="4">
        <f t="shared" si="6"/>
        <v>0</v>
      </c>
      <c r="P13" s="5">
        <f t="shared" si="7"/>
        <v>0</v>
      </c>
      <c r="Q13" s="4">
        <f t="shared" si="8"/>
        <v>0</v>
      </c>
      <c r="R13" s="5">
        <f t="shared" si="9"/>
        <v>0</v>
      </c>
      <c r="S13" s="30">
        <v>100</v>
      </c>
      <c r="T13" s="19">
        <f t="shared" si="10"/>
        <v>51</v>
      </c>
      <c r="U13" s="5">
        <f>VLOOKUP(T13,Punktezuordnung!$A$2:$B$52,2,0)</f>
        <v>0</v>
      </c>
      <c r="V13" s="22">
        <v>0</v>
      </c>
      <c r="W13" s="19">
        <f t="shared" si="11"/>
        <v>51</v>
      </c>
      <c r="X13" s="5">
        <f>VLOOKUP(W13,Punktezuordnung!$A$2:$B$52,2,0)</f>
        <v>0</v>
      </c>
      <c r="Y13" s="23">
        <v>15.83</v>
      </c>
      <c r="Z13" s="19">
        <f t="shared" si="12"/>
        <v>8</v>
      </c>
      <c r="AA13" s="5">
        <f>VLOOKUP(Z13,Punktezuordnung!$A$2:$B$52,2,0)</f>
        <v>43</v>
      </c>
      <c r="AB13" s="23">
        <v>100</v>
      </c>
      <c r="AC13" s="19">
        <f t="shared" si="13"/>
        <v>51</v>
      </c>
      <c r="AD13" s="5">
        <f>VLOOKUP(AC13,Punktezuordnung!$A$2:$B$52,2,0)</f>
        <v>0</v>
      </c>
      <c r="AE13" s="22">
        <v>0</v>
      </c>
      <c r="AF13" s="19">
        <f t="shared" si="14"/>
        <v>51</v>
      </c>
      <c r="AG13" s="5">
        <f>VLOOKUP(AF13,Punktezuordnung!$A$2:$B$52,2,0)</f>
        <v>0</v>
      </c>
      <c r="AH13" s="24">
        <v>1.8402777777777801E-3</v>
      </c>
      <c r="AI13" s="19">
        <f t="shared" si="15"/>
        <v>9</v>
      </c>
      <c r="AJ13" s="5">
        <f>VLOOKUP(AI13,Punktezuordnung!$A$2:$B$52,2,0)</f>
        <v>42</v>
      </c>
      <c r="AK13" s="23">
        <v>100</v>
      </c>
      <c r="AL13" s="19">
        <f t="shared" si="16"/>
        <v>51</v>
      </c>
      <c r="AM13" s="5">
        <f>VLOOKUP(AL13,Punktezuordnung!$A$2:$B$52,2,0)</f>
        <v>0</v>
      </c>
      <c r="AN13" s="22">
        <v>0</v>
      </c>
      <c r="AO13" s="19">
        <f t="shared" si="17"/>
        <v>51</v>
      </c>
      <c r="AP13" s="5">
        <f>VLOOKUP(AO13,Punktezuordnung!$A$2:$B$52,2,0)</f>
        <v>0</v>
      </c>
      <c r="AQ13" s="22">
        <v>0</v>
      </c>
      <c r="AR13" s="19">
        <f t="shared" si="18"/>
        <v>51</v>
      </c>
      <c r="AS13" s="5">
        <f>VLOOKUP(AR13,Punktezuordnung!$A$2:$B$52,2,0)</f>
        <v>0</v>
      </c>
      <c r="AT13" s="22">
        <v>0</v>
      </c>
      <c r="AU13" s="19">
        <f t="shared" si="19"/>
        <v>51</v>
      </c>
      <c r="AV13" s="25">
        <f>VLOOKUP(AU13,Punktezuordnung!$A$2:$B$52,2,0)</f>
        <v>0</v>
      </c>
    </row>
    <row r="14" spans="1:48" x14ac:dyDescent="0.25">
      <c r="A14" s="18" t="s">
        <v>64</v>
      </c>
      <c r="B14" s="18" t="s">
        <v>65</v>
      </c>
      <c r="C14" s="18" t="s">
        <v>39</v>
      </c>
      <c r="D14" s="18">
        <v>2015</v>
      </c>
      <c r="E14" s="18" t="s">
        <v>61</v>
      </c>
      <c r="F14" s="19">
        <f t="shared" si="0"/>
        <v>11</v>
      </c>
      <c r="G14" s="5">
        <f>SUM(LARGE(I14:R14,{1;2;3;4;5;6;7}))</f>
        <v>82</v>
      </c>
      <c r="H14" s="20">
        <f t="shared" si="1"/>
        <v>2</v>
      </c>
      <c r="I14" s="4">
        <f t="shared" si="2"/>
        <v>41</v>
      </c>
      <c r="J14" s="5">
        <f t="shared" si="3"/>
        <v>41</v>
      </c>
      <c r="K14" s="6">
        <f t="shared" si="4"/>
        <v>0</v>
      </c>
      <c r="L14" s="4">
        <f t="shared" si="20"/>
        <v>0</v>
      </c>
      <c r="M14" s="5">
        <f t="shared" si="21"/>
        <v>0</v>
      </c>
      <c r="N14" s="6">
        <f t="shared" si="5"/>
        <v>0</v>
      </c>
      <c r="O14" s="4">
        <f t="shared" si="6"/>
        <v>0</v>
      </c>
      <c r="P14" s="5">
        <f t="shared" si="7"/>
        <v>0</v>
      </c>
      <c r="Q14" s="4">
        <f t="shared" si="8"/>
        <v>0</v>
      </c>
      <c r="R14" s="5">
        <f t="shared" si="9"/>
        <v>0</v>
      </c>
      <c r="S14" s="21">
        <v>27.15</v>
      </c>
      <c r="T14" s="19">
        <f t="shared" si="10"/>
        <v>10</v>
      </c>
      <c r="U14" s="5">
        <f>VLOOKUP(T14,Punktezuordnung!$A$2:$B$52,2,0)</f>
        <v>41</v>
      </c>
      <c r="V14" s="22">
        <v>22</v>
      </c>
      <c r="W14" s="19">
        <f t="shared" si="11"/>
        <v>10</v>
      </c>
      <c r="X14" s="5">
        <f>VLOOKUP(W14,Punktezuordnung!$A$2:$B$52,2,0)</f>
        <v>41</v>
      </c>
      <c r="Y14" s="23">
        <v>100</v>
      </c>
      <c r="Z14" s="19">
        <f t="shared" si="12"/>
        <v>51</v>
      </c>
      <c r="AA14" s="5">
        <f>VLOOKUP(Z14,Punktezuordnung!$A$2:$B$52,2,0)</f>
        <v>0</v>
      </c>
      <c r="AB14" s="23">
        <v>100</v>
      </c>
      <c r="AC14" s="19">
        <f t="shared" si="13"/>
        <v>51</v>
      </c>
      <c r="AD14" s="5">
        <f>VLOOKUP(AC14,Punktezuordnung!$A$2:$B$52,2,0)</f>
        <v>0</v>
      </c>
      <c r="AE14" s="22">
        <v>0</v>
      </c>
      <c r="AF14" s="19">
        <f t="shared" si="14"/>
        <v>51</v>
      </c>
      <c r="AG14" s="5">
        <f>VLOOKUP(AF14,Punktezuordnung!$A$2:$B$52,2,0)</f>
        <v>0</v>
      </c>
      <c r="AH14" s="24">
        <v>100</v>
      </c>
      <c r="AI14" s="19">
        <f t="shared" si="15"/>
        <v>51</v>
      </c>
      <c r="AJ14" s="5">
        <f>VLOOKUP(AI14,Punktezuordnung!$A$2:$B$52,2,0)</f>
        <v>0</v>
      </c>
      <c r="AK14" s="23">
        <v>100</v>
      </c>
      <c r="AL14" s="19">
        <f t="shared" si="16"/>
        <v>51</v>
      </c>
      <c r="AM14" s="5">
        <f>VLOOKUP(AL14,Punktezuordnung!$A$2:$B$52,2,0)</f>
        <v>0</v>
      </c>
      <c r="AN14" s="22">
        <v>0</v>
      </c>
      <c r="AO14" s="19">
        <f t="shared" si="17"/>
        <v>51</v>
      </c>
      <c r="AP14" s="5">
        <f>VLOOKUP(AO14,Punktezuordnung!$A$2:$B$52,2,0)</f>
        <v>0</v>
      </c>
      <c r="AQ14" s="22">
        <v>0</v>
      </c>
      <c r="AR14" s="19">
        <f t="shared" si="18"/>
        <v>51</v>
      </c>
      <c r="AS14" s="5">
        <f>VLOOKUP(AR14,Punktezuordnung!$A$2:$B$52,2,0)</f>
        <v>0</v>
      </c>
      <c r="AT14" s="22">
        <v>0</v>
      </c>
      <c r="AU14" s="19">
        <f t="shared" si="19"/>
        <v>51</v>
      </c>
      <c r="AV14" s="25">
        <f>VLOOKUP(AU14,Punktezuordnung!$A$2:$B$52,2,0)</f>
        <v>0</v>
      </c>
    </row>
    <row r="15" spans="1:48" x14ac:dyDescent="0.25">
      <c r="A15" s="28" t="s">
        <v>66</v>
      </c>
      <c r="B15" s="28" t="s">
        <v>67</v>
      </c>
      <c r="C15" s="28" t="s">
        <v>39</v>
      </c>
      <c r="D15" s="29">
        <v>2015</v>
      </c>
      <c r="E15" s="28" t="s">
        <v>40</v>
      </c>
      <c r="F15" s="19">
        <f t="shared" si="0"/>
        <v>12</v>
      </c>
      <c r="G15" s="5">
        <f>SUM(LARGE(I15:R15,{1;2;3;4;5;6;7}))</f>
        <v>49</v>
      </c>
      <c r="H15" s="20">
        <f t="shared" si="1"/>
        <v>1</v>
      </c>
      <c r="I15" s="4">
        <f t="shared" si="2"/>
        <v>0</v>
      </c>
      <c r="J15" s="5">
        <f t="shared" si="3"/>
        <v>0</v>
      </c>
      <c r="K15" s="6">
        <f t="shared" si="4"/>
        <v>49</v>
      </c>
      <c r="L15" s="4">
        <f t="shared" si="20"/>
        <v>0</v>
      </c>
      <c r="M15" s="5">
        <f t="shared" si="21"/>
        <v>0</v>
      </c>
      <c r="N15" s="6">
        <f t="shared" si="5"/>
        <v>0</v>
      </c>
      <c r="O15" s="4">
        <f t="shared" si="6"/>
        <v>0</v>
      </c>
      <c r="P15" s="5">
        <f t="shared" si="7"/>
        <v>0</v>
      </c>
      <c r="Q15" s="4">
        <f t="shared" si="8"/>
        <v>0</v>
      </c>
      <c r="R15" s="5">
        <f t="shared" si="9"/>
        <v>0</v>
      </c>
      <c r="S15" s="30">
        <v>100</v>
      </c>
      <c r="T15" s="19">
        <f t="shared" si="10"/>
        <v>51</v>
      </c>
      <c r="U15" s="5">
        <f>VLOOKUP(T15,Punktezuordnung!$A$2:$B$52,2,0)</f>
        <v>0</v>
      </c>
      <c r="V15" s="22">
        <v>0</v>
      </c>
      <c r="W15" s="19">
        <f t="shared" si="11"/>
        <v>51</v>
      </c>
      <c r="X15" s="5">
        <f>VLOOKUP(W15,Punktezuordnung!$A$2:$B$52,2,0)</f>
        <v>0</v>
      </c>
      <c r="Y15" s="23">
        <v>11.36</v>
      </c>
      <c r="Z15" s="19">
        <f t="shared" si="12"/>
        <v>2</v>
      </c>
      <c r="AA15" s="5">
        <f>VLOOKUP(Z15,Punktezuordnung!$A$2:$B$52,2,0)</f>
        <v>49</v>
      </c>
      <c r="AB15" s="23">
        <v>100</v>
      </c>
      <c r="AC15" s="19">
        <f t="shared" si="13"/>
        <v>51</v>
      </c>
      <c r="AD15" s="5">
        <f>VLOOKUP(AC15,Punktezuordnung!$A$2:$B$52,2,0)</f>
        <v>0</v>
      </c>
      <c r="AE15" s="22">
        <v>0</v>
      </c>
      <c r="AF15" s="19">
        <f t="shared" si="14"/>
        <v>51</v>
      </c>
      <c r="AG15" s="5">
        <f>VLOOKUP(AF15,Punktezuordnung!$A$2:$B$52,2,0)</f>
        <v>0</v>
      </c>
      <c r="AH15" s="24">
        <v>100</v>
      </c>
      <c r="AI15" s="19">
        <f t="shared" si="15"/>
        <v>51</v>
      </c>
      <c r="AJ15" s="5">
        <f>VLOOKUP(AI15,Punktezuordnung!$A$2:$B$52,2,0)</f>
        <v>0</v>
      </c>
      <c r="AK15" s="23">
        <v>100</v>
      </c>
      <c r="AL15" s="19">
        <f t="shared" si="16"/>
        <v>51</v>
      </c>
      <c r="AM15" s="5">
        <f>VLOOKUP(AL15,Punktezuordnung!$A$2:$B$52,2,0)</f>
        <v>0</v>
      </c>
      <c r="AN15" s="22">
        <v>0</v>
      </c>
      <c r="AO15" s="19">
        <f t="shared" si="17"/>
        <v>51</v>
      </c>
      <c r="AP15" s="5">
        <f>VLOOKUP(AO15,Punktezuordnung!$A$2:$B$52,2,0)</f>
        <v>0</v>
      </c>
      <c r="AQ15" s="22">
        <v>0</v>
      </c>
      <c r="AR15" s="19">
        <f t="shared" si="18"/>
        <v>51</v>
      </c>
      <c r="AS15" s="5">
        <f>VLOOKUP(AR15,Punktezuordnung!$A$2:$B$52,2,0)</f>
        <v>0</v>
      </c>
      <c r="AT15" s="22">
        <v>0</v>
      </c>
      <c r="AU15" s="19">
        <f t="shared" si="19"/>
        <v>51</v>
      </c>
      <c r="AV15" s="25">
        <f>VLOOKUP(AU15,Punktezuordnung!$A$2:$B$52,2,0)</f>
        <v>0</v>
      </c>
    </row>
    <row r="16" spans="1:48" x14ac:dyDescent="0.25">
      <c r="A16" s="28" t="s">
        <v>68</v>
      </c>
      <c r="B16" s="28" t="s">
        <v>69</v>
      </c>
      <c r="C16" s="28" t="s">
        <v>39</v>
      </c>
      <c r="D16" s="29">
        <v>2015</v>
      </c>
      <c r="E16" s="28" t="s">
        <v>70</v>
      </c>
      <c r="F16" s="19">
        <f t="shared" si="0"/>
        <v>12</v>
      </c>
      <c r="G16" s="5">
        <f>SUM(LARGE(I16:R16,{1;2;3;4;5;6;7}))</f>
        <v>49</v>
      </c>
      <c r="H16" s="20">
        <f t="shared" si="1"/>
        <v>1</v>
      </c>
      <c r="I16" s="4">
        <f t="shared" si="2"/>
        <v>0</v>
      </c>
      <c r="J16" s="5">
        <f t="shared" si="3"/>
        <v>0</v>
      </c>
      <c r="K16" s="6">
        <f t="shared" si="4"/>
        <v>0</v>
      </c>
      <c r="L16" s="4">
        <f t="shared" si="20"/>
        <v>0</v>
      </c>
      <c r="M16" s="5">
        <f t="shared" si="21"/>
        <v>0</v>
      </c>
      <c r="N16" s="6">
        <f t="shared" si="5"/>
        <v>49</v>
      </c>
      <c r="O16" s="4">
        <f t="shared" si="6"/>
        <v>0</v>
      </c>
      <c r="P16" s="5">
        <f t="shared" si="7"/>
        <v>0</v>
      </c>
      <c r="Q16" s="4">
        <f t="shared" si="8"/>
        <v>0</v>
      </c>
      <c r="R16" s="5">
        <f t="shared" si="9"/>
        <v>0</v>
      </c>
      <c r="S16" s="30">
        <v>100</v>
      </c>
      <c r="T16" s="19">
        <f t="shared" si="10"/>
        <v>51</v>
      </c>
      <c r="U16" s="5">
        <f>VLOOKUP(T16,Punktezuordnung!$A$2:$B$52,2,0)</f>
        <v>0</v>
      </c>
      <c r="V16" s="22">
        <v>0</v>
      </c>
      <c r="W16" s="19">
        <f t="shared" si="11"/>
        <v>51</v>
      </c>
      <c r="X16" s="5">
        <f>VLOOKUP(W16,Punktezuordnung!$A$2:$B$52,2,0)</f>
        <v>0</v>
      </c>
      <c r="Y16" s="23">
        <v>100</v>
      </c>
      <c r="Z16" s="19">
        <f t="shared" si="12"/>
        <v>51</v>
      </c>
      <c r="AA16" s="5">
        <f>VLOOKUP(Z16,Punktezuordnung!$A$2:$B$52,2,0)</f>
        <v>0</v>
      </c>
      <c r="AB16" s="23">
        <v>100</v>
      </c>
      <c r="AC16" s="19">
        <f t="shared" si="13"/>
        <v>51</v>
      </c>
      <c r="AD16" s="5">
        <f>VLOOKUP(AC16,Punktezuordnung!$A$2:$B$52,2,0)</f>
        <v>0</v>
      </c>
      <c r="AE16" s="22">
        <v>0</v>
      </c>
      <c r="AF16" s="19">
        <f t="shared" si="14"/>
        <v>51</v>
      </c>
      <c r="AG16" s="5">
        <f>VLOOKUP(AF16,Punktezuordnung!$A$2:$B$52,2,0)</f>
        <v>0</v>
      </c>
      <c r="AH16" s="24">
        <v>1.4814814814814801E-3</v>
      </c>
      <c r="AI16" s="19">
        <f t="shared" si="15"/>
        <v>2</v>
      </c>
      <c r="AJ16" s="5">
        <f>VLOOKUP(AI16,Punktezuordnung!$A$2:$B$52,2,0)</f>
        <v>49</v>
      </c>
      <c r="AK16" s="23">
        <v>100</v>
      </c>
      <c r="AL16" s="19">
        <f t="shared" si="16"/>
        <v>51</v>
      </c>
      <c r="AM16" s="5">
        <f>VLOOKUP(AL16,Punktezuordnung!$A$2:$B$52,2,0)</f>
        <v>0</v>
      </c>
      <c r="AN16" s="22">
        <v>0</v>
      </c>
      <c r="AO16" s="19">
        <f t="shared" si="17"/>
        <v>51</v>
      </c>
      <c r="AP16" s="5">
        <f>VLOOKUP(AO16,Punktezuordnung!$A$2:$B$52,2,0)</f>
        <v>0</v>
      </c>
      <c r="AQ16" s="22">
        <v>0</v>
      </c>
      <c r="AR16" s="19">
        <f t="shared" si="18"/>
        <v>51</v>
      </c>
      <c r="AS16" s="5">
        <f>VLOOKUP(AR16,Punktezuordnung!$A$2:$B$52,2,0)</f>
        <v>0</v>
      </c>
      <c r="AT16" s="22">
        <v>0</v>
      </c>
      <c r="AU16" s="19">
        <f t="shared" si="19"/>
        <v>51</v>
      </c>
      <c r="AV16" s="25">
        <f>VLOOKUP(AU16,Punktezuordnung!$A$2:$B$52,2,0)</f>
        <v>0</v>
      </c>
    </row>
    <row r="17" spans="1:48" x14ac:dyDescent="0.25">
      <c r="A17" s="28" t="s">
        <v>71</v>
      </c>
      <c r="B17" s="28" t="s">
        <v>72</v>
      </c>
      <c r="C17" s="28" t="s">
        <v>39</v>
      </c>
      <c r="D17" s="29">
        <v>2015</v>
      </c>
      <c r="E17" s="28" t="s">
        <v>70</v>
      </c>
      <c r="F17" s="19">
        <f t="shared" si="0"/>
        <v>14</v>
      </c>
      <c r="G17" s="5">
        <f>SUM(LARGE(I17:R17,{1;2;3;4;5;6;7}))</f>
        <v>48</v>
      </c>
      <c r="H17" s="20">
        <f t="shared" si="1"/>
        <v>1</v>
      </c>
      <c r="I17" s="4">
        <f t="shared" si="2"/>
        <v>0</v>
      </c>
      <c r="J17" s="5">
        <f t="shared" si="3"/>
        <v>0</v>
      </c>
      <c r="K17" s="6">
        <f t="shared" si="4"/>
        <v>0</v>
      </c>
      <c r="L17" s="4">
        <f t="shared" si="20"/>
        <v>0</v>
      </c>
      <c r="M17" s="5">
        <f t="shared" si="21"/>
        <v>0</v>
      </c>
      <c r="N17" s="6">
        <f t="shared" si="5"/>
        <v>48</v>
      </c>
      <c r="O17" s="4">
        <f t="shared" si="6"/>
        <v>0</v>
      </c>
      <c r="P17" s="5">
        <f t="shared" si="7"/>
        <v>0</v>
      </c>
      <c r="Q17" s="4">
        <f t="shared" si="8"/>
        <v>0</v>
      </c>
      <c r="R17" s="5">
        <f t="shared" si="9"/>
        <v>0</v>
      </c>
      <c r="S17" s="30">
        <v>100</v>
      </c>
      <c r="T17" s="19">
        <f t="shared" si="10"/>
        <v>51</v>
      </c>
      <c r="U17" s="5">
        <f>VLOOKUP(T17,Punktezuordnung!$A$2:$B$52,2,0)</f>
        <v>0</v>
      </c>
      <c r="V17" s="22">
        <v>0</v>
      </c>
      <c r="W17" s="19">
        <f t="shared" si="11"/>
        <v>51</v>
      </c>
      <c r="X17" s="5">
        <f>VLOOKUP(W17,Punktezuordnung!$A$2:$B$52,2,0)</f>
        <v>0</v>
      </c>
      <c r="Y17" s="23">
        <v>100</v>
      </c>
      <c r="Z17" s="19">
        <f t="shared" si="12"/>
        <v>51</v>
      </c>
      <c r="AA17" s="5">
        <f>VLOOKUP(Z17,Punktezuordnung!$A$2:$B$52,2,0)</f>
        <v>0</v>
      </c>
      <c r="AB17" s="23">
        <v>100</v>
      </c>
      <c r="AC17" s="19">
        <f t="shared" si="13"/>
        <v>51</v>
      </c>
      <c r="AD17" s="5">
        <f>VLOOKUP(AC17,Punktezuordnung!$A$2:$B$52,2,0)</f>
        <v>0</v>
      </c>
      <c r="AE17" s="22">
        <v>0</v>
      </c>
      <c r="AF17" s="19">
        <f t="shared" si="14"/>
        <v>51</v>
      </c>
      <c r="AG17" s="5">
        <f>VLOOKUP(AF17,Punktezuordnung!$A$2:$B$52,2,0)</f>
        <v>0</v>
      </c>
      <c r="AH17" s="24">
        <v>1.5046296296296301E-3</v>
      </c>
      <c r="AI17" s="19">
        <f t="shared" si="15"/>
        <v>3</v>
      </c>
      <c r="AJ17" s="5">
        <f>VLOOKUP(AI17,Punktezuordnung!$A$2:$B$52,2,0)</f>
        <v>48</v>
      </c>
      <c r="AK17" s="23">
        <v>100</v>
      </c>
      <c r="AL17" s="19">
        <f t="shared" si="16"/>
        <v>51</v>
      </c>
      <c r="AM17" s="5">
        <f>VLOOKUP(AL17,Punktezuordnung!$A$2:$B$52,2,0)</f>
        <v>0</v>
      </c>
      <c r="AN17" s="22">
        <v>0</v>
      </c>
      <c r="AO17" s="19">
        <f t="shared" si="17"/>
        <v>51</v>
      </c>
      <c r="AP17" s="5">
        <f>VLOOKUP(AO17,Punktezuordnung!$A$2:$B$52,2,0)</f>
        <v>0</v>
      </c>
      <c r="AQ17" s="22">
        <v>0</v>
      </c>
      <c r="AR17" s="19">
        <f t="shared" si="18"/>
        <v>51</v>
      </c>
      <c r="AS17" s="5">
        <f>VLOOKUP(AR17,Punktezuordnung!$A$2:$B$52,2,0)</f>
        <v>0</v>
      </c>
      <c r="AT17" s="22">
        <v>0</v>
      </c>
      <c r="AU17" s="19">
        <f t="shared" si="19"/>
        <v>51</v>
      </c>
      <c r="AV17" s="25">
        <f>VLOOKUP(AU17,Punktezuordnung!$A$2:$B$52,2,0)</f>
        <v>0</v>
      </c>
    </row>
    <row r="18" spans="1:48" x14ac:dyDescent="0.25">
      <c r="A18" s="28" t="s">
        <v>62</v>
      </c>
      <c r="B18" s="28" t="s">
        <v>73</v>
      </c>
      <c r="C18" s="28" t="s">
        <v>39</v>
      </c>
      <c r="D18" s="29">
        <v>2015</v>
      </c>
      <c r="E18" s="28" t="s">
        <v>43</v>
      </c>
      <c r="F18" s="19">
        <f t="shared" si="0"/>
        <v>15</v>
      </c>
      <c r="G18" s="5">
        <f>SUM(LARGE(I18:R18,{1;2;3;4;5;6;7}))</f>
        <v>46</v>
      </c>
      <c r="H18" s="20">
        <f t="shared" si="1"/>
        <v>1</v>
      </c>
      <c r="I18" s="4">
        <f t="shared" si="2"/>
        <v>0</v>
      </c>
      <c r="J18" s="5">
        <f t="shared" si="3"/>
        <v>0</v>
      </c>
      <c r="K18" s="6">
        <f t="shared" si="4"/>
        <v>46</v>
      </c>
      <c r="L18" s="4">
        <f t="shared" si="20"/>
        <v>0</v>
      </c>
      <c r="M18" s="5">
        <f t="shared" si="21"/>
        <v>0</v>
      </c>
      <c r="N18" s="6">
        <f t="shared" si="5"/>
        <v>0</v>
      </c>
      <c r="O18" s="4">
        <f t="shared" si="6"/>
        <v>0</v>
      </c>
      <c r="P18" s="5">
        <f t="shared" si="7"/>
        <v>0</v>
      </c>
      <c r="Q18" s="4">
        <f t="shared" si="8"/>
        <v>0</v>
      </c>
      <c r="R18" s="5">
        <f t="shared" si="9"/>
        <v>0</v>
      </c>
      <c r="S18" s="30">
        <v>100</v>
      </c>
      <c r="T18" s="19">
        <f t="shared" si="10"/>
        <v>51</v>
      </c>
      <c r="U18" s="5">
        <f>VLOOKUP(T18,Punktezuordnung!$A$2:$B$52,2,0)</f>
        <v>0</v>
      </c>
      <c r="V18" s="22">
        <v>0</v>
      </c>
      <c r="W18" s="19">
        <f t="shared" si="11"/>
        <v>51</v>
      </c>
      <c r="X18" s="5">
        <f>VLOOKUP(W18,Punktezuordnung!$A$2:$B$52,2,0)</f>
        <v>0</v>
      </c>
      <c r="Y18" s="23">
        <v>13.37</v>
      </c>
      <c r="Z18" s="19">
        <f t="shared" si="12"/>
        <v>5</v>
      </c>
      <c r="AA18" s="5">
        <f>VLOOKUP(Z18,Punktezuordnung!$A$2:$B$52,2,0)</f>
        <v>46</v>
      </c>
      <c r="AB18" s="23">
        <v>100</v>
      </c>
      <c r="AC18" s="19">
        <f t="shared" si="13"/>
        <v>51</v>
      </c>
      <c r="AD18" s="5">
        <f>VLOOKUP(AC18,Punktezuordnung!$A$2:$B$52,2,0)</f>
        <v>0</v>
      </c>
      <c r="AE18" s="22">
        <v>0</v>
      </c>
      <c r="AF18" s="19">
        <f t="shared" si="14"/>
        <v>51</v>
      </c>
      <c r="AG18" s="5">
        <f>VLOOKUP(AF18,Punktezuordnung!$A$2:$B$52,2,0)</f>
        <v>0</v>
      </c>
      <c r="AH18" s="24">
        <v>100</v>
      </c>
      <c r="AI18" s="19">
        <f t="shared" si="15"/>
        <v>51</v>
      </c>
      <c r="AJ18" s="5">
        <f>VLOOKUP(AI18,Punktezuordnung!$A$2:$B$52,2,0)</f>
        <v>0</v>
      </c>
      <c r="AK18" s="23">
        <v>100</v>
      </c>
      <c r="AL18" s="19">
        <f t="shared" si="16"/>
        <v>51</v>
      </c>
      <c r="AM18" s="5">
        <f>VLOOKUP(AL18,Punktezuordnung!$A$2:$B$52,2,0)</f>
        <v>0</v>
      </c>
      <c r="AN18" s="22">
        <v>0</v>
      </c>
      <c r="AO18" s="19">
        <f t="shared" si="17"/>
        <v>51</v>
      </c>
      <c r="AP18" s="5">
        <f>VLOOKUP(AO18,Punktezuordnung!$A$2:$B$52,2,0)</f>
        <v>0</v>
      </c>
      <c r="AQ18" s="22">
        <v>0</v>
      </c>
      <c r="AR18" s="19">
        <f t="shared" si="18"/>
        <v>51</v>
      </c>
      <c r="AS18" s="5">
        <f>VLOOKUP(AR18,Punktezuordnung!$A$2:$B$52,2,0)</f>
        <v>0</v>
      </c>
      <c r="AT18" s="22">
        <v>0</v>
      </c>
      <c r="AU18" s="19">
        <f t="shared" si="19"/>
        <v>51</v>
      </c>
      <c r="AV18" s="25">
        <f>VLOOKUP(AU18,Punktezuordnung!$A$2:$B$52,2,0)</f>
        <v>0</v>
      </c>
    </row>
    <row r="19" spans="1:48" x14ac:dyDescent="0.25">
      <c r="A19" s="28" t="s">
        <v>74</v>
      </c>
      <c r="B19" s="28" t="s">
        <v>75</v>
      </c>
      <c r="C19" s="28" t="s">
        <v>39</v>
      </c>
      <c r="D19" s="29">
        <v>2015</v>
      </c>
      <c r="E19" s="28" t="s">
        <v>76</v>
      </c>
      <c r="F19" s="19">
        <f t="shared" si="0"/>
        <v>15</v>
      </c>
      <c r="G19" s="5">
        <f>SUM(LARGE(I19:R19,{1;2;3;4;5;6;7}))</f>
        <v>46</v>
      </c>
      <c r="H19" s="20">
        <f t="shared" si="1"/>
        <v>1</v>
      </c>
      <c r="I19" s="4">
        <f t="shared" si="2"/>
        <v>0</v>
      </c>
      <c r="J19" s="5">
        <f t="shared" si="3"/>
        <v>0</v>
      </c>
      <c r="K19" s="6">
        <f t="shared" si="4"/>
        <v>0</v>
      </c>
      <c r="L19" s="4">
        <f t="shared" si="20"/>
        <v>0</v>
      </c>
      <c r="M19" s="5">
        <f t="shared" si="21"/>
        <v>0</v>
      </c>
      <c r="N19" s="6">
        <f t="shared" si="5"/>
        <v>46</v>
      </c>
      <c r="O19" s="4">
        <f t="shared" si="6"/>
        <v>0</v>
      </c>
      <c r="P19" s="5">
        <f t="shared" si="7"/>
        <v>0</v>
      </c>
      <c r="Q19" s="4">
        <f t="shared" si="8"/>
        <v>0</v>
      </c>
      <c r="R19" s="5">
        <f t="shared" si="9"/>
        <v>0</v>
      </c>
      <c r="S19" s="30">
        <v>100</v>
      </c>
      <c r="T19" s="19">
        <f t="shared" si="10"/>
        <v>51</v>
      </c>
      <c r="U19" s="5">
        <f>VLOOKUP(T19,Punktezuordnung!$A$2:$B$52,2,0)</f>
        <v>0</v>
      </c>
      <c r="V19" s="22">
        <v>0</v>
      </c>
      <c r="W19" s="19">
        <f t="shared" si="11"/>
        <v>51</v>
      </c>
      <c r="X19" s="5">
        <f>VLOOKUP(W19,Punktezuordnung!$A$2:$B$52,2,0)</f>
        <v>0</v>
      </c>
      <c r="Y19" s="23">
        <v>100</v>
      </c>
      <c r="Z19" s="19">
        <f t="shared" si="12"/>
        <v>51</v>
      </c>
      <c r="AA19" s="5">
        <f>VLOOKUP(Z19,Punktezuordnung!$A$2:$B$52,2,0)</f>
        <v>0</v>
      </c>
      <c r="AB19" s="23">
        <v>100</v>
      </c>
      <c r="AC19" s="19">
        <f t="shared" si="13"/>
        <v>51</v>
      </c>
      <c r="AD19" s="5">
        <f>VLOOKUP(AC19,Punktezuordnung!$A$2:$B$52,2,0)</f>
        <v>0</v>
      </c>
      <c r="AE19" s="22">
        <v>0</v>
      </c>
      <c r="AF19" s="19">
        <f t="shared" si="14"/>
        <v>51</v>
      </c>
      <c r="AG19" s="5">
        <f>VLOOKUP(AF19,Punktezuordnung!$A$2:$B$52,2,0)</f>
        <v>0</v>
      </c>
      <c r="AH19" s="24">
        <v>1.63194444444444E-3</v>
      </c>
      <c r="AI19" s="19">
        <f t="shared" si="15"/>
        <v>5</v>
      </c>
      <c r="AJ19" s="5">
        <f>VLOOKUP(AI19,Punktezuordnung!$A$2:$B$52,2,0)</f>
        <v>46</v>
      </c>
      <c r="AK19" s="23">
        <v>100</v>
      </c>
      <c r="AL19" s="19">
        <f t="shared" si="16"/>
        <v>51</v>
      </c>
      <c r="AM19" s="5">
        <f>VLOOKUP(AL19,Punktezuordnung!$A$2:$B$52,2,0)</f>
        <v>0</v>
      </c>
      <c r="AN19" s="22">
        <v>0</v>
      </c>
      <c r="AO19" s="19">
        <f t="shared" si="17"/>
        <v>51</v>
      </c>
      <c r="AP19" s="5">
        <f>VLOOKUP(AO19,Punktezuordnung!$A$2:$B$52,2,0)</f>
        <v>0</v>
      </c>
      <c r="AQ19" s="22">
        <v>0</v>
      </c>
      <c r="AR19" s="19">
        <f t="shared" si="18"/>
        <v>51</v>
      </c>
      <c r="AS19" s="5">
        <f>VLOOKUP(AR19,Punktezuordnung!$A$2:$B$52,2,0)</f>
        <v>0</v>
      </c>
      <c r="AT19" s="22">
        <v>0</v>
      </c>
      <c r="AU19" s="19">
        <f t="shared" si="19"/>
        <v>51</v>
      </c>
      <c r="AV19" s="25">
        <f>VLOOKUP(AU19,Punktezuordnung!$A$2:$B$52,2,0)</f>
        <v>0</v>
      </c>
    </row>
    <row r="20" spans="1:48" x14ac:dyDescent="0.25">
      <c r="A20" s="28" t="s">
        <v>77</v>
      </c>
      <c r="B20" s="28" t="s">
        <v>78</v>
      </c>
      <c r="C20" s="28" t="s">
        <v>39</v>
      </c>
      <c r="D20" s="29">
        <v>2015</v>
      </c>
      <c r="E20" s="28" t="s">
        <v>79</v>
      </c>
      <c r="F20" s="19">
        <f t="shared" si="0"/>
        <v>17</v>
      </c>
      <c r="G20" s="5">
        <f>SUM(LARGE(I20:R20,{1;2;3;4;5;6;7}))</f>
        <v>45</v>
      </c>
      <c r="H20" s="20">
        <f t="shared" si="1"/>
        <v>1</v>
      </c>
      <c r="I20" s="4">
        <f t="shared" si="2"/>
        <v>0</v>
      </c>
      <c r="J20" s="5">
        <f t="shared" si="3"/>
        <v>0</v>
      </c>
      <c r="K20" s="6">
        <f t="shared" si="4"/>
        <v>0</v>
      </c>
      <c r="L20" s="4">
        <f t="shared" si="20"/>
        <v>0</v>
      </c>
      <c r="M20" s="5">
        <f t="shared" si="21"/>
        <v>0</v>
      </c>
      <c r="N20" s="6">
        <f t="shared" si="5"/>
        <v>45</v>
      </c>
      <c r="O20" s="4">
        <f t="shared" si="6"/>
        <v>0</v>
      </c>
      <c r="P20" s="5">
        <f t="shared" si="7"/>
        <v>0</v>
      </c>
      <c r="Q20" s="4">
        <f t="shared" si="8"/>
        <v>0</v>
      </c>
      <c r="R20" s="5">
        <f t="shared" si="9"/>
        <v>0</v>
      </c>
      <c r="S20" s="30">
        <v>100</v>
      </c>
      <c r="T20" s="19">
        <f t="shared" si="10"/>
        <v>51</v>
      </c>
      <c r="U20" s="5">
        <f>VLOOKUP(T20,Punktezuordnung!$A$2:$B$52,2,0)</f>
        <v>0</v>
      </c>
      <c r="V20" s="22">
        <v>0</v>
      </c>
      <c r="W20" s="19">
        <f t="shared" si="11"/>
        <v>51</v>
      </c>
      <c r="X20" s="5">
        <f>VLOOKUP(W20,Punktezuordnung!$A$2:$B$52,2,0)</f>
        <v>0</v>
      </c>
      <c r="Y20" s="23">
        <v>100</v>
      </c>
      <c r="Z20" s="19">
        <f t="shared" si="12"/>
        <v>51</v>
      </c>
      <c r="AA20" s="5">
        <f>VLOOKUP(Z20,Punktezuordnung!$A$2:$B$52,2,0)</f>
        <v>0</v>
      </c>
      <c r="AB20" s="23">
        <v>100</v>
      </c>
      <c r="AC20" s="19">
        <f t="shared" si="13"/>
        <v>51</v>
      </c>
      <c r="AD20" s="5">
        <f>VLOOKUP(AC20,Punktezuordnung!$A$2:$B$52,2,0)</f>
        <v>0</v>
      </c>
      <c r="AE20" s="22">
        <v>0</v>
      </c>
      <c r="AF20" s="19">
        <f t="shared" si="14"/>
        <v>51</v>
      </c>
      <c r="AG20" s="5">
        <f>VLOOKUP(AF20,Punktezuordnung!$A$2:$B$52,2,0)</f>
        <v>0</v>
      </c>
      <c r="AH20" s="24">
        <v>1.72453703703704E-3</v>
      </c>
      <c r="AI20" s="19">
        <f t="shared" si="15"/>
        <v>6</v>
      </c>
      <c r="AJ20" s="5">
        <f>VLOOKUP(AI20,Punktezuordnung!$A$2:$B$52,2,0)</f>
        <v>45</v>
      </c>
      <c r="AK20" s="23">
        <v>100</v>
      </c>
      <c r="AL20" s="19">
        <f t="shared" si="16"/>
        <v>51</v>
      </c>
      <c r="AM20" s="5">
        <f>VLOOKUP(AL20,Punktezuordnung!$A$2:$B$52,2,0)</f>
        <v>0</v>
      </c>
      <c r="AN20" s="22">
        <v>0</v>
      </c>
      <c r="AO20" s="19">
        <f t="shared" si="17"/>
        <v>51</v>
      </c>
      <c r="AP20" s="5">
        <f>VLOOKUP(AO20,Punktezuordnung!$A$2:$B$52,2,0)</f>
        <v>0</v>
      </c>
      <c r="AQ20" s="22">
        <v>0</v>
      </c>
      <c r="AR20" s="19">
        <f t="shared" si="18"/>
        <v>51</v>
      </c>
      <c r="AS20" s="5">
        <f>VLOOKUP(AR20,Punktezuordnung!$A$2:$B$52,2,0)</f>
        <v>0</v>
      </c>
      <c r="AT20" s="22">
        <v>0</v>
      </c>
      <c r="AU20" s="19">
        <f t="shared" si="19"/>
        <v>51</v>
      </c>
      <c r="AV20" s="25">
        <f>VLOOKUP(AU20,Punktezuordnung!$A$2:$B$52,2,0)</f>
        <v>0</v>
      </c>
    </row>
    <row r="21" spans="1:48" x14ac:dyDescent="0.25">
      <c r="A21" s="28" t="s">
        <v>80</v>
      </c>
      <c r="B21" s="28" t="s">
        <v>81</v>
      </c>
      <c r="C21" s="28" t="s">
        <v>39</v>
      </c>
      <c r="D21" s="29">
        <v>2015</v>
      </c>
      <c r="E21" s="28" t="s">
        <v>40</v>
      </c>
      <c r="F21" s="19">
        <f t="shared" si="0"/>
        <v>18</v>
      </c>
      <c r="G21" s="5">
        <f>SUM(LARGE(I21:R21,{1;2;3;4;5;6;7}))</f>
        <v>44</v>
      </c>
      <c r="H21" s="20">
        <f t="shared" si="1"/>
        <v>1</v>
      </c>
      <c r="I21" s="4">
        <f t="shared" si="2"/>
        <v>0</v>
      </c>
      <c r="J21" s="5">
        <f t="shared" si="3"/>
        <v>0</v>
      </c>
      <c r="K21" s="6">
        <f t="shared" si="4"/>
        <v>44</v>
      </c>
      <c r="L21" s="4">
        <f t="shared" si="20"/>
        <v>0</v>
      </c>
      <c r="M21" s="5">
        <f t="shared" si="21"/>
        <v>0</v>
      </c>
      <c r="N21" s="6">
        <f t="shared" si="5"/>
        <v>0</v>
      </c>
      <c r="O21" s="4">
        <f t="shared" si="6"/>
        <v>0</v>
      </c>
      <c r="P21" s="5">
        <f t="shared" si="7"/>
        <v>0</v>
      </c>
      <c r="Q21" s="4">
        <f t="shared" si="8"/>
        <v>0</v>
      </c>
      <c r="R21" s="5">
        <f t="shared" si="9"/>
        <v>0</v>
      </c>
      <c r="S21" s="30">
        <v>100</v>
      </c>
      <c r="T21" s="19">
        <f t="shared" si="10"/>
        <v>51</v>
      </c>
      <c r="U21" s="5">
        <f>VLOOKUP(T21,Punktezuordnung!$A$2:$B$52,2,0)</f>
        <v>0</v>
      </c>
      <c r="V21" s="22">
        <v>0</v>
      </c>
      <c r="W21" s="19">
        <f t="shared" si="11"/>
        <v>51</v>
      </c>
      <c r="X21" s="5">
        <f>VLOOKUP(W21,Punktezuordnung!$A$2:$B$52,2,0)</f>
        <v>0</v>
      </c>
      <c r="Y21" s="23">
        <v>14.58</v>
      </c>
      <c r="Z21" s="19">
        <f t="shared" si="12"/>
        <v>7</v>
      </c>
      <c r="AA21" s="5">
        <f>VLOOKUP(Z21,Punktezuordnung!$A$2:$B$52,2,0)</f>
        <v>44</v>
      </c>
      <c r="AB21" s="23">
        <v>100</v>
      </c>
      <c r="AC21" s="19">
        <f t="shared" si="13"/>
        <v>51</v>
      </c>
      <c r="AD21" s="5">
        <f>VLOOKUP(AC21,Punktezuordnung!$A$2:$B$52,2,0)</f>
        <v>0</v>
      </c>
      <c r="AE21" s="22">
        <v>0</v>
      </c>
      <c r="AF21" s="19">
        <f t="shared" si="14"/>
        <v>51</v>
      </c>
      <c r="AG21" s="5">
        <f>VLOOKUP(AF21,Punktezuordnung!$A$2:$B$52,2,0)</f>
        <v>0</v>
      </c>
      <c r="AH21" s="24">
        <v>100</v>
      </c>
      <c r="AI21" s="19">
        <f t="shared" si="15"/>
        <v>51</v>
      </c>
      <c r="AJ21" s="5">
        <f>VLOOKUP(AI21,Punktezuordnung!$A$2:$B$52,2,0)</f>
        <v>0</v>
      </c>
      <c r="AK21" s="23">
        <v>100</v>
      </c>
      <c r="AL21" s="19">
        <f t="shared" si="16"/>
        <v>51</v>
      </c>
      <c r="AM21" s="5">
        <f>VLOOKUP(AL21,Punktezuordnung!$A$2:$B$52,2,0)</f>
        <v>0</v>
      </c>
      <c r="AN21" s="22">
        <v>0</v>
      </c>
      <c r="AO21" s="19">
        <f t="shared" si="17"/>
        <v>51</v>
      </c>
      <c r="AP21" s="5">
        <f>VLOOKUP(AO21,Punktezuordnung!$A$2:$B$52,2,0)</f>
        <v>0</v>
      </c>
      <c r="AQ21" s="22">
        <v>0</v>
      </c>
      <c r="AR21" s="19">
        <f t="shared" si="18"/>
        <v>51</v>
      </c>
      <c r="AS21" s="5">
        <f>VLOOKUP(AR21,Punktezuordnung!$A$2:$B$52,2,0)</f>
        <v>0</v>
      </c>
      <c r="AT21" s="22">
        <v>0</v>
      </c>
      <c r="AU21" s="19">
        <f t="shared" si="19"/>
        <v>51</v>
      </c>
      <c r="AV21" s="25">
        <f>VLOOKUP(AU21,Punktezuordnung!$A$2:$B$52,2,0)</f>
        <v>0</v>
      </c>
    </row>
    <row r="22" spans="1:48" x14ac:dyDescent="0.25">
      <c r="A22" s="28" t="s">
        <v>82</v>
      </c>
      <c r="B22" s="28" t="s">
        <v>75</v>
      </c>
      <c r="C22" s="28" t="s">
        <v>39</v>
      </c>
      <c r="D22" s="29">
        <v>2015</v>
      </c>
      <c r="E22" s="28" t="s">
        <v>76</v>
      </c>
      <c r="F22" s="19">
        <f t="shared" si="0"/>
        <v>18</v>
      </c>
      <c r="G22" s="5">
        <f>SUM(LARGE(I22:R22,{1;2;3;4;5;6;7}))</f>
        <v>44</v>
      </c>
      <c r="H22" s="20">
        <f t="shared" si="1"/>
        <v>1</v>
      </c>
      <c r="I22" s="4">
        <f t="shared" si="2"/>
        <v>0</v>
      </c>
      <c r="J22" s="5">
        <f t="shared" si="3"/>
        <v>0</v>
      </c>
      <c r="K22" s="6">
        <f t="shared" si="4"/>
        <v>0</v>
      </c>
      <c r="L22" s="4">
        <f t="shared" si="20"/>
        <v>0</v>
      </c>
      <c r="M22" s="5">
        <f t="shared" si="21"/>
        <v>0</v>
      </c>
      <c r="N22" s="6">
        <f t="shared" si="5"/>
        <v>44</v>
      </c>
      <c r="O22" s="4">
        <f t="shared" si="6"/>
        <v>0</v>
      </c>
      <c r="P22" s="5">
        <f t="shared" si="7"/>
        <v>0</v>
      </c>
      <c r="Q22" s="4">
        <f t="shared" si="8"/>
        <v>0</v>
      </c>
      <c r="R22" s="5">
        <f t="shared" si="9"/>
        <v>0</v>
      </c>
      <c r="S22" s="30">
        <v>100</v>
      </c>
      <c r="T22" s="19">
        <f t="shared" si="10"/>
        <v>51</v>
      </c>
      <c r="U22" s="5">
        <f>VLOOKUP(T22,Punktezuordnung!$A$2:$B$52,2,0)</f>
        <v>0</v>
      </c>
      <c r="V22" s="22">
        <v>0</v>
      </c>
      <c r="W22" s="19">
        <f t="shared" si="11"/>
        <v>51</v>
      </c>
      <c r="X22" s="5">
        <f>VLOOKUP(W22,Punktezuordnung!$A$2:$B$52,2,0)</f>
        <v>0</v>
      </c>
      <c r="Y22" s="23">
        <v>100</v>
      </c>
      <c r="Z22" s="19">
        <f t="shared" si="12"/>
        <v>51</v>
      </c>
      <c r="AA22" s="5">
        <f>VLOOKUP(Z22,Punktezuordnung!$A$2:$B$52,2,0)</f>
        <v>0</v>
      </c>
      <c r="AB22" s="23">
        <v>100</v>
      </c>
      <c r="AC22" s="19">
        <f t="shared" si="13"/>
        <v>51</v>
      </c>
      <c r="AD22" s="5">
        <f>VLOOKUP(AC22,Punktezuordnung!$A$2:$B$52,2,0)</f>
        <v>0</v>
      </c>
      <c r="AE22" s="22">
        <v>0</v>
      </c>
      <c r="AF22" s="19">
        <f t="shared" si="14"/>
        <v>51</v>
      </c>
      <c r="AG22" s="5">
        <f>VLOOKUP(AF22,Punktezuordnung!$A$2:$B$52,2,0)</f>
        <v>0</v>
      </c>
      <c r="AH22" s="24">
        <v>1.7361111111111099E-3</v>
      </c>
      <c r="AI22" s="19">
        <f t="shared" si="15"/>
        <v>7</v>
      </c>
      <c r="AJ22" s="5">
        <f>VLOOKUP(AI22,Punktezuordnung!$A$2:$B$52,2,0)</f>
        <v>44</v>
      </c>
      <c r="AK22" s="23">
        <v>100</v>
      </c>
      <c r="AL22" s="19">
        <f t="shared" si="16"/>
        <v>51</v>
      </c>
      <c r="AM22" s="5">
        <f>VLOOKUP(AL22,Punktezuordnung!$A$2:$B$52,2,0)</f>
        <v>0</v>
      </c>
      <c r="AN22" s="22">
        <v>0</v>
      </c>
      <c r="AO22" s="19">
        <f t="shared" si="17"/>
        <v>51</v>
      </c>
      <c r="AP22" s="5">
        <f>VLOOKUP(AO22,Punktezuordnung!$A$2:$B$52,2,0)</f>
        <v>0</v>
      </c>
      <c r="AQ22" s="22">
        <v>0</v>
      </c>
      <c r="AR22" s="19">
        <f t="shared" si="18"/>
        <v>51</v>
      </c>
      <c r="AS22" s="5">
        <f>VLOOKUP(AR22,Punktezuordnung!$A$2:$B$52,2,0)</f>
        <v>0</v>
      </c>
      <c r="AT22" s="22">
        <v>0</v>
      </c>
      <c r="AU22" s="19">
        <f t="shared" si="19"/>
        <v>51</v>
      </c>
      <c r="AV22" s="25">
        <f>VLOOKUP(AU22,Punktezuordnung!$A$2:$B$52,2,0)</f>
        <v>0</v>
      </c>
    </row>
    <row r="23" spans="1:48" x14ac:dyDescent="0.25">
      <c r="A23" s="28" t="s">
        <v>83</v>
      </c>
      <c r="B23" s="28" t="s">
        <v>84</v>
      </c>
      <c r="C23" s="28" t="s">
        <v>39</v>
      </c>
      <c r="D23" s="29">
        <v>2015</v>
      </c>
      <c r="E23" s="28" t="s">
        <v>79</v>
      </c>
      <c r="F23" s="19">
        <f t="shared" si="0"/>
        <v>20</v>
      </c>
      <c r="G23" s="5">
        <f>SUM(LARGE(I23:R23,{1;2;3;4;5;6;7}))</f>
        <v>43</v>
      </c>
      <c r="H23" s="20">
        <f t="shared" si="1"/>
        <v>1</v>
      </c>
      <c r="I23" s="4">
        <f t="shared" si="2"/>
        <v>0</v>
      </c>
      <c r="J23" s="5">
        <f t="shared" si="3"/>
        <v>0</v>
      </c>
      <c r="K23" s="6">
        <f t="shared" si="4"/>
        <v>0</v>
      </c>
      <c r="L23" s="4">
        <f t="shared" si="20"/>
        <v>0</v>
      </c>
      <c r="M23" s="5">
        <f t="shared" si="21"/>
        <v>0</v>
      </c>
      <c r="N23" s="6">
        <f t="shared" si="5"/>
        <v>43</v>
      </c>
      <c r="O23" s="4">
        <f t="shared" si="6"/>
        <v>0</v>
      </c>
      <c r="P23" s="5">
        <f t="shared" si="7"/>
        <v>0</v>
      </c>
      <c r="Q23" s="4">
        <f t="shared" si="8"/>
        <v>0</v>
      </c>
      <c r="R23" s="5">
        <f t="shared" si="9"/>
        <v>0</v>
      </c>
      <c r="S23" s="30">
        <v>100</v>
      </c>
      <c r="T23" s="19">
        <f t="shared" si="10"/>
        <v>51</v>
      </c>
      <c r="U23" s="5">
        <f>VLOOKUP(T23,Punktezuordnung!$A$2:$B$52,2,0)</f>
        <v>0</v>
      </c>
      <c r="V23" s="22">
        <v>0</v>
      </c>
      <c r="W23" s="19">
        <f t="shared" si="11"/>
        <v>51</v>
      </c>
      <c r="X23" s="5">
        <f>VLOOKUP(W23,Punktezuordnung!$A$2:$B$52,2,0)</f>
        <v>0</v>
      </c>
      <c r="Y23" s="23">
        <v>100</v>
      </c>
      <c r="Z23" s="19">
        <f t="shared" si="12"/>
        <v>51</v>
      </c>
      <c r="AA23" s="5">
        <f>VLOOKUP(Z23,Punktezuordnung!$A$2:$B$52,2,0)</f>
        <v>0</v>
      </c>
      <c r="AB23" s="23">
        <v>100</v>
      </c>
      <c r="AC23" s="19">
        <f t="shared" si="13"/>
        <v>51</v>
      </c>
      <c r="AD23" s="5">
        <f>VLOOKUP(AC23,Punktezuordnung!$A$2:$B$52,2,0)</f>
        <v>0</v>
      </c>
      <c r="AE23" s="22">
        <v>0</v>
      </c>
      <c r="AF23" s="19">
        <f t="shared" si="14"/>
        <v>51</v>
      </c>
      <c r="AG23" s="5">
        <f>VLOOKUP(AF23,Punktezuordnung!$A$2:$B$52,2,0)</f>
        <v>0</v>
      </c>
      <c r="AH23" s="24">
        <v>1.80555555555556E-3</v>
      </c>
      <c r="AI23" s="19">
        <f t="shared" si="15"/>
        <v>8</v>
      </c>
      <c r="AJ23" s="5">
        <f>VLOOKUP(AI23,Punktezuordnung!$A$2:$B$52,2,0)</f>
        <v>43</v>
      </c>
      <c r="AK23" s="23">
        <v>100</v>
      </c>
      <c r="AL23" s="19">
        <f t="shared" si="16"/>
        <v>51</v>
      </c>
      <c r="AM23" s="5">
        <f>VLOOKUP(AL23,Punktezuordnung!$A$2:$B$52,2,0)</f>
        <v>0</v>
      </c>
      <c r="AN23" s="22">
        <v>0</v>
      </c>
      <c r="AO23" s="19">
        <f t="shared" si="17"/>
        <v>51</v>
      </c>
      <c r="AP23" s="5">
        <f>VLOOKUP(AO23,Punktezuordnung!$A$2:$B$52,2,0)</f>
        <v>0</v>
      </c>
      <c r="AQ23" s="22">
        <v>0</v>
      </c>
      <c r="AR23" s="19">
        <f t="shared" si="18"/>
        <v>51</v>
      </c>
      <c r="AS23" s="5">
        <f>VLOOKUP(AR23,Punktezuordnung!$A$2:$B$52,2,0)</f>
        <v>0</v>
      </c>
      <c r="AT23" s="22">
        <v>0</v>
      </c>
      <c r="AU23" s="19">
        <f t="shared" si="19"/>
        <v>51</v>
      </c>
      <c r="AV23" s="25">
        <f>VLOOKUP(AU23,Punktezuordnung!$A$2:$B$52,2,0)</f>
        <v>0</v>
      </c>
    </row>
    <row r="24" spans="1:48" x14ac:dyDescent="0.25">
      <c r="A24" s="28" t="s">
        <v>85</v>
      </c>
      <c r="B24" s="28" t="s">
        <v>86</v>
      </c>
      <c r="C24" s="28" t="s">
        <v>39</v>
      </c>
      <c r="D24" s="29">
        <v>2015</v>
      </c>
      <c r="E24" s="28" t="s">
        <v>87</v>
      </c>
      <c r="F24" s="19">
        <f t="shared" si="0"/>
        <v>21</v>
      </c>
      <c r="G24" s="5">
        <f>SUM(LARGE(I24:R24,{1;2;3;4;5;6;7}))</f>
        <v>41</v>
      </c>
      <c r="H24" s="20">
        <f t="shared" si="1"/>
        <v>1</v>
      </c>
      <c r="I24" s="4">
        <f t="shared" si="2"/>
        <v>0</v>
      </c>
      <c r="J24" s="5">
        <f t="shared" si="3"/>
        <v>0</v>
      </c>
      <c r="K24" s="6">
        <f t="shared" si="4"/>
        <v>0</v>
      </c>
      <c r="L24" s="4">
        <f t="shared" si="20"/>
        <v>0</v>
      </c>
      <c r="M24" s="5">
        <f t="shared" si="21"/>
        <v>0</v>
      </c>
      <c r="N24" s="6">
        <f t="shared" si="5"/>
        <v>41</v>
      </c>
      <c r="O24" s="4">
        <f t="shared" si="6"/>
        <v>0</v>
      </c>
      <c r="P24" s="5">
        <f t="shared" si="7"/>
        <v>0</v>
      </c>
      <c r="Q24" s="4">
        <f t="shared" si="8"/>
        <v>0</v>
      </c>
      <c r="R24" s="5">
        <f t="shared" si="9"/>
        <v>0</v>
      </c>
      <c r="S24" s="30">
        <v>100</v>
      </c>
      <c r="T24" s="19">
        <f t="shared" si="10"/>
        <v>51</v>
      </c>
      <c r="U24" s="5">
        <f>VLOOKUP(T24,Punktezuordnung!$A$2:$B$52,2,0)</f>
        <v>0</v>
      </c>
      <c r="V24" s="22">
        <v>0</v>
      </c>
      <c r="W24" s="19">
        <f t="shared" si="11"/>
        <v>51</v>
      </c>
      <c r="X24" s="5">
        <f>VLOOKUP(W24,Punktezuordnung!$A$2:$B$52,2,0)</f>
        <v>0</v>
      </c>
      <c r="Y24" s="23">
        <v>100</v>
      </c>
      <c r="Z24" s="19">
        <f t="shared" si="12"/>
        <v>51</v>
      </c>
      <c r="AA24" s="5">
        <f>VLOOKUP(Z24,Punktezuordnung!$A$2:$B$52,2,0)</f>
        <v>0</v>
      </c>
      <c r="AB24" s="23">
        <v>100</v>
      </c>
      <c r="AC24" s="19">
        <f t="shared" si="13"/>
        <v>51</v>
      </c>
      <c r="AD24" s="5">
        <f>VLOOKUP(AC24,Punktezuordnung!$A$2:$B$52,2,0)</f>
        <v>0</v>
      </c>
      <c r="AE24" s="22">
        <v>0</v>
      </c>
      <c r="AF24" s="19">
        <f t="shared" si="14"/>
        <v>51</v>
      </c>
      <c r="AG24" s="5">
        <f>VLOOKUP(AF24,Punktezuordnung!$A$2:$B$52,2,0)</f>
        <v>0</v>
      </c>
      <c r="AH24" s="24">
        <v>2.2916666666666701E-3</v>
      </c>
      <c r="AI24" s="19">
        <f t="shared" si="15"/>
        <v>10</v>
      </c>
      <c r="AJ24" s="5">
        <f>VLOOKUP(AI24,Punktezuordnung!$A$2:$B$52,2,0)</f>
        <v>41</v>
      </c>
      <c r="AK24" s="23">
        <v>100</v>
      </c>
      <c r="AL24" s="19">
        <f t="shared" si="16"/>
        <v>51</v>
      </c>
      <c r="AM24" s="5">
        <f>VLOOKUP(AL24,Punktezuordnung!$A$2:$B$52,2,0)</f>
        <v>0</v>
      </c>
      <c r="AN24" s="22">
        <v>0</v>
      </c>
      <c r="AO24" s="19">
        <f t="shared" si="17"/>
        <v>51</v>
      </c>
      <c r="AP24" s="5">
        <f>VLOOKUP(AO24,Punktezuordnung!$A$2:$B$52,2,0)</f>
        <v>0</v>
      </c>
      <c r="AQ24" s="22">
        <v>0</v>
      </c>
      <c r="AR24" s="19">
        <f t="shared" si="18"/>
        <v>51</v>
      </c>
      <c r="AS24" s="5">
        <f>VLOOKUP(AR24,Punktezuordnung!$A$2:$B$52,2,0)</f>
        <v>0</v>
      </c>
      <c r="AT24" s="22">
        <v>0</v>
      </c>
      <c r="AU24" s="19">
        <f t="shared" si="19"/>
        <v>51</v>
      </c>
      <c r="AV24" s="25">
        <f>VLOOKUP(AU24,Punktezuordnung!$A$2:$B$52,2,0)</f>
        <v>0</v>
      </c>
    </row>
    <row r="25" spans="1:48" x14ac:dyDescent="0.25">
      <c r="A25" s="28"/>
      <c r="B25" s="28"/>
      <c r="C25" s="28"/>
      <c r="D25" s="29"/>
      <c r="E25" s="28"/>
      <c r="F25" s="19" t="str">
        <f t="shared" si="0"/>
        <v/>
      </c>
      <c r="G25" s="5">
        <f>SUM(LARGE(I25:R25,{1;2;3;4;5;6;7}))</f>
        <v>0</v>
      </c>
      <c r="H25" s="20"/>
      <c r="I25" s="4">
        <f t="shared" si="2"/>
        <v>0</v>
      </c>
      <c r="J25" s="5">
        <f t="shared" si="3"/>
        <v>0</v>
      </c>
      <c r="K25" s="6">
        <f t="shared" si="4"/>
        <v>0</v>
      </c>
      <c r="L25" s="4">
        <f t="shared" si="20"/>
        <v>0</v>
      </c>
      <c r="M25" s="5">
        <f t="shared" si="21"/>
        <v>0</v>
      </c>
      <c r="N25" s="6">
        <f t="shared" si="5"/>
        <v>0</v>
      </c>
      <c r="O25" s="4">
        <f t="shared" si="6"/>
        <v>0</v>
      </c>
      <c r="P25" s="5">
        <f t="shared" si="7"/>
        <v>0</v>
      </c>
      <c r="Q25" s="4">
        <f t="shared" si="8"/>
        <v>0</v>
      </c>
      <c r="R25" s="5">
        <f t="shared" si="9"/>
        <v>0</v>
      </c>
      <c r="S25" s="30">
        <v>100</v>
      </c>
      <c r="T25" s="19">
        <f t="shared" si="10"/>
        <v>51</v>
      </c>
      <c r="U25" s="5">
        <f>VLOOKUP(T25,Punktezuordnung!$A$2:$B$52,2,0)</f>
        <v>0</v>
      </c>
      <c r="V25" s="22">
        <v>0</v>
      </c>
      <c r="W25" s="19">
        <f t="shared" si="11"/>
        <v>51</v>
      </c>
      <c r="X25" s="5">
        <f>VLOOKUP(W25,Punktezuordnung!$A$2:$B$52,2,0)</f>
        <v>0</v>
      </c>
      <c r="Y25" s="23">
        <v>100</v>
      </c>
      <c r="Z25" s="19">
        <f t="shared" si="12"/>
        <v>51</v>
      </c>
      <c r="AA25" s="5">
        <f>VLOOKUP(Z25,Punktezuordnung!$A$2:$B$52,2,0)</f>
        <v>0</v>
      </c>
      <c r="AB25" s="23">
        <v>100</v>
      </c>
      <c r="AC25" s="19">
        <f t="shared" si="13"/>
        <v>51</v>
      </c>
      <c r="AD25" s="5">
        <f>VLOOKUP(AC25,Punktezuordnung!$A$2:$B$52,2,0)</f>
        <v>0</v>
      </c>
      <c r="AE25" s="22">
        <v>0</v>
      </c>
      <c r="AF25" s="19">
        <f t="shared" si="14"/>
        <v>51</v>
      </c>
      <c r="AG25" s="5">
        <f>VLOOKUP(AF25,Punktezuordnung!$A$2:$B$52,2,0)</f>
        <v>0</v>
      </c>
      <c r="AH25" s="24">
        <v>100</v>
      </c>
      <c r="AI25" s="19">
        <f t="shared" si="15"/>
        <v>51</v>
      </c>
      <c r="AJ25" s="5">
        <f>VLOOKUP(AI25,Punktezuordnung!$A$2:$B$52,2,0)</f>
        <v>0</v>
      </c>
      <c r="AK25" s="23">
        <v>100</v>
      </c>
      <c r="AL25" s="19">
        <f t="shared" si="16"/>
        <v>51</v>
      </c>
      <c r="AM25" s="5">
        <f>VLOOKUP(AL25,Punktezuordnung!$A$2:$B$52,2,0)</f>
        <v>0</v>
      </c>
      <c r="AN25" s="22">
        <v>0</v>
      </c>
      <c r="AO25" s="19">
        <f t="shared" si="17"/>
        <v>51</v>
      </c>
      <c r="AP25" s="5">
        <f>VLOOKUP(AO25,Punktezuordnung!$A$2:$B$52,2,0)</f>
        <v>0</v>
      </c>
      <c r="AQ25" s="22">
        <v>0</v>
      </c>
      <c r="AR25" s="19">
        <f t="shared" si="18"/>
        <v>51</v>
      </c>
      <c r="AS25" s="5">
        <f>VLOOKUP(AR25,Punktezuordnung!$A$2:$B$52,2,0)</f>
        <v>0</v>
      </c>
      <c r="AT25" s="22">
        <v>0</v>
      </c>
      <c r="AU25" s="19">
        <f t="shared" si="19"/>
        <v>51</v>
      </c>
      <c r="AV25" s="25">
        <f>VLOOKUP(AU25,Punktezuordnung!$A$2:$B$52,2,0)</f>
        <v>0</v>
      </c>
    </row>
    <row r="26" spans="1:48" x14ac:dyDescent="0.25">
      <c r="A26" s="28"/>
      <c r="B26" s="28"/>
      <c r="C26" s="28"/>
      <c r="D26" s="29"/>
      <c r="E26" s="28"/>
      <c r="F26" s="19" t="str">
        <f t="shared" si="0"/>
        <v/>
      </c>
      <c r="G26" s="5">
        <f>SUM(LARGE(I26:R26,{1;2;3;4;5;6;7}))</f>
        <v>0</v>
      </c>
      <c r="H26" s="20"/>
      <c r="I26" s="4">
        <f t="shared" si="2"/>
        <v>0</v>
      </c>
      <c r="J26" s="5">
        <f t="shared" si="3"/>
        <v>0</v>
      </c>
      <c r="K26" s="6">
        <f t="shared" si="4"/>
        <v>0</v>
      </c>
      <c r="L26" s="4">
        <f t="shared" si="20"/>
        <v>0</v>
      </c>
      <c r="M26" s="5">
        <f t="shared" si="21"/>
        <v>0</v>
      </c>
      <c r="N26" s="6">
        <f t="shared" si="5"/>
        <v>0</v>
      </c>
      <c r="O26" s="4">
        <f t="shared" si="6"/>
        <v>0</v>
      </c>
      <c r="P26" s="5">
        <f t="shared" si="7"/>
        <v>0</v>
      </c>
      <c r="Q26" s="4">
        <f t="shared" si="8"/>
        <v>0</v>
      </c>
      <c r="R26" s="5">
        <f t="shared" si="9"/>
        <v>0</v>
      </c>
      <c r="S26" s="30">
        <v>100</v>
      </c>
      <c r="T26" s="19">
        <f t="shared" si="10"/>
        <v>51</v>
      </c>
      <c r="U26" s="5">
        <f>VLOOKUP(T26,Punktezuordnung!$A$2:$B$52,2,0)</f>
        <v>0</v>
      </c>
      <c r="V26" s="22">
        <v>0</v>
      </c>
      <c r="W26" s="19">
        <f t="shared" si="11"/>
        <v>51</v>
      </c>
      <c r="X26" s="5">
        <f>VLOOKUP(W26,Punktezuordnung!$A$2:$B$52,2,0)</f>
        <v>0</v>
      </c>
      <c r="Y26" s="23">
        <v>100</v>
      </c>
      <c r="Z26" s="19">
        <f t="shared" si="12"/>
        <v>51</v>
      </c>
      <c r="AA26" s="5">
        <f>VLOOKUP(Z26,Punktezuordnung!$A$2:$B$52,2,0)</f>
        <v>0</v>
      </c>
      <c r="AB26" s="23">
        <v>100</v>
      </c>
      <c r="AC26" s="19">
        <f t="shared" si="13"/>
        <v>51</v>
      </c>
      <c r="AD26" s="5">
        <f>VLOOKUP(AC26,Punktezuordnung!$A$2:$B$52,2,0)</f>
        <v>0</v>
      </c>
      <c r="AE26" s="22">
        <v>0</v>
      </c>
      <c r="AF26" s="19">
        <f t="shared" si="14"/>
        <v>51</v>
      </c>
      <c r="AG26" s="5">
        <f>VLOOKUP(AF26,Punktezuordnung!$A$2:$B$52,2,0)</f>
        <v>0</v>
      </c>
      <c r="AH26" s="24">
        <v>100</v>
      </c>
      <c r="AI26" s="19">
        <f t="shared" si="15"/>
        <v>51</v>
      </c>
      <c r="AJ26" s="5">
        <f>VLOOKUP(AI26,Punktezuordnung!$A$2:$B$52,2,0)</f>
        <v>0</v>
      </c>
      <c r="AK26" s="23">
        <v>100</v>
      </c>
      <c r="AL26" s="19">
        <f t="shared" si="16"/>
        <v>51</v>
      </c>
      <c r="AM26" s="5">
        <f>VLOOKUP(AL26,Punktezuordnung!$A$2:$B$52,2,0)</f>
        <v>0</v>
      </c>
      <c r="AN26" s="22">
        <v>0</v>
      </c>
      <c r="AO26" s="19">
        <f t="shared" si="17"/>
        <v>51</v>
      </c>
      <c r="AP26" s="5">
        <f>VLOOKUP(AO26,Punktezuordnung!$A$2:$B$52,2,0)</f>
        <v>0</v>
      </c>
      <c r="AQ26" s="22">
        <v>0</v>
      </c>
      <c r="AR26" s="19">
        <f t="shared" si="18"/>
        <v>51</v>
      </c>
      <c r="AS26" s="5">
        <f>VLOOKUP(AR26,Punktezuordnung!$A$2:$B$52,2,0)</f>
        <v>0</v>
      </c>
      <c r="AT26" s="22">
        <v>0</v>
      </c>
      <c r="AU26" s="19">
        <f t="shared" si="19"/>
        <v>51</v>
      </c>
      <c r="AV26" s="25">
        <f>VLOOKUP(AU26,Punktezuordnung!$A$2:$B$52,2,0)</f>
        <v>0</v>
      </c>
    </row>
    <row r="27" spans="1:48" x14ac:dyDescent="0.25">
      <c r="A27" s="28"/>
      <c r="B27" s="28"/>
      <c r="C27" s="28"/>
      <c r="D27" s="29"/>
      <c r="E27" s="28"/>
      <c r="F27" s="19" t="str">
        <f t="shared" si="0"/>
        <v/>
      </c>
      <c r="G27" s="5">
        <f>SUM(LARGE(I27:R27,{1;2;3;4;5;6;7}))</f>
        <v>0</v>
      </c>
      <c r="H27" s="20"/>
      <c r="I27" s="4">
        <f t="shared" si="2"/>
        <v>0</v>
      </c>
      <c r="J27" s="5">
        <f t="shared" si="3"/>
        <v>0</v>
      </c>
      <c r="K27" s="6">
        <f t="shared" si="4"/>
        <v>0</v>
      </c>
      <c r="L27" s="4">
        <f t="shared" si="20"/>
        <v>0</v>
      </c>
      <c r="M27" s="5">
        <f t="shared" si="21"/>
        <v>0</v>
      </c>
      <c r="N27" s="6">
        <f t="shared" si="5"/>
        <v>0</v>
      </c>
      <c r="O27" s="4">
        <f t="shared" si="6"/>
        <v>0</v>
      </c>
      <c r="P27" s="5">
        <f t="shared" si="7"/>
        <v>0</v>
      </c>
      <c r="Q27" s="4">
        <f t="shared" si="8"/>
        <v>0</v>
      </c>
      <c r="R27" s="5">
        <f t="shared" si="9"/>
        <v>0</v>
      </c>
      <c r="S27" s="30">
        <v>100</v>
      </c>
      <c r="T27" s="19">
        <f t="shared" si="10"/>
        <v>51</v>
      </c>
      <c r="U27" s="5">
        <f>VLOOKUP(T27,Punktezuordnung!$A$2:$B$52,2,0)</f>
        <v>0</v>
      </c>
      <c r="V27" s="22">
        <v>0</v>
      </c>
      <c r="W27" s="19">
        <f t="shared" si="11"/>
        <v>51</v>
      </c>
      <c r="X27" s="5">
        <f>VLOOKUP(W27,Punktezuordnung!$A$2:$B$52,2,0)</f>
        <v>0</v>
      </c>
      <c r="Y27" s="23">
        <v>100</v>
      </c>
      <c r="Z27" s="19">
        <f t="shared" si="12"/>
        <v>51</v>
      </c>
      <c r="AA27" s="5">
        <f>VLOOKUP(Z27,Punktezuordnung!$A$2:$B$52,2,0)</f>
        <v>0</v>
      </c>
      <c r="AB27" s="23">
        <v>100</v>
      </c>
      <c r="AC27" s="19">
        <f t="shared" si="13"/>
        <v>51</v>
      </c>
      <c r="AD27" s="5">
        <f>VLOOKUP(AC27,Punktezuordnung!$A$2:$B$52,2,0)</f>
        <v>0</v>
      </c>
      <c r="AE27" s="22">
        <v>0</v>
      </c>
      <c r="AF27" s="19">
        <f t="shared" si="14"/>
        <v>51</v>
      </c>
      <c r="AG27" s="5">
        <f>VLOOKUP(AF27,Punktezuordnung!$A$2:$B$52,2,0)</f>
        <v>0</v>
      </c>
      <c r="AH27" s="24">
        <v>100</v>
      </c>
      <c r="AI27" s="19">
        <f t="shared" si="15"/>
        <v>51</v>
      </c>
      <c r="AJ27" s="5">
        <f>VLOOKUP(AI27,Punktezuordnung!$A$2:$B$52,2,0)</f>
        <v>0</v>
      </c>
      <c r="AK27" s="23">
        <v>100</v>
      </c>
      <c r="AL27" s="19">
        <f t="shared" si="16"/>
        <v>51</v>
      </c>
      <c r="AM27" s="5">
        <f>VLOOKUP(AL27,Punktezuordnung!$A$2:$B$52,2,0)</f>
        <v>0</v>
      </c>
      <c r="AN27" s="22">
        <v>0</v>
      </c>
      <c r="AO27" s="19">
        <f t="shared" si="17"/>
        <v>51</v>
      </c>
      <c r="AP27" s="5">
        <f>VLOOKUP(AO27,Punktezuordnung!$A$2:$B$52,2,0)</f>
        <v>0</v>
      </c>
      <c r="AQ27" s="22">
        <v>0</v>
      </c>
      <c r="AR27" s="19">
        <f t="shared" si="18"/>
        <v>51</v>
      </c>
      <c r="AS27" s="5">
        <f>VLOOKUP(AR27,Punktezuordnung!$A$2:$B$52,2,0)</f>
        <v>0</v>
      </c>
      <c r="AT27" s="22">
        <v>0</v>
      </c>
      <c r="AU27" s="19">
        <f t="shared" si="19"/>
        <v>51</v>
      </c>
      <c r="AV27" s="25">
        <f>VLOOKUP(AU27,Punktezuordnung!$A$2:$B$52,2,0)</f>
        <v>0</v>
      </c>
    </row>
    <row r="28" spans="1:48" x14ac:dyDescent="0.25">
      <c r="A28" s="28"/>
      <c r="B28" s="28"/>
      <c r="C28" s="28"/>
      <c r="D28" s="29"/>
      <c r="E28" s="28"/>
      <c r="F28" s="19" t="str">
        <f t="shared" si="0"/>
        <v/>
      </c>
      <c r="G28" s="5">
        <f>SUM(LARGE(I28:R28,{1;2;3;4;5;6;7}))</f>
        <v>0</v>
      </c>
      <c r="H28" s="20"/>
      <c r="I28" s="4">
        <f t="shared" si="2"/>
        <v>0</v>
      </c>
      <c r="J28" s="5">
        <f t="shared" si="3"/>
        <v>0</v>
      </c>
      <c r="K28" s="6">
        <f t="shared" si="4"/>
        <v>0</v>
      </c>
      <c r="L28" s="4">
        <f t="shared" si="20"/>
        <v>0</v>
      </c>
      <c r="M28" s="5">
        <f t="shared" si="21"/>
        <v>0</v>
      </c>
      <c r="N28" s="6">
        <f t="shared" si="5"/>
        <v>0</v>
      </c>
      <c r="O28" s="4">
        <f t="shared" si="6"/>
        <v>0</v>
      </c>
      <c r="P28" s="5">
        <f t="shared" si="7"/>
        <v>0</v>
      </c>
      <c r="Q28" s="4">
        <f t="shared" si="8"/>
        <v>0</v>
      </c>
      <c r="R28" s="5">
        <f t="shared" si="9"/>
        <v>0</v>
      </c>
      <c r="S28" s="30">
        <v>100</v>
      </c>
      <c r="T28" s="19">
        <f t="shared" si="10"/>
        <v>51</v>
      </c>
      <c r="U28" s="5">
        <f>VLOOKUP(T28,Punktezuordnung!$A$2:$B$52,2,0)</f>
        <v>0</v>
      </c>
      <c r="V28" s="22">
        <v>0</v>
      </c>
      <c r="W28" s="19">
        <f t="shared" si="11"/>
        <v>51</v>
      </c>
      <c r="X28" s="5">
        <f>VLOOKUP(W28,Punktezuordnung!$A$2:$B$52,2,0)</f>
        <v>0</v>
      </c>
      <c r="Y28" s="23">
        <v>100</v>
      </c>
      <c r="Z28" s="19">
        <f t="shared" si="12"/>
        <v>51</v>
      </c>
      <c r="AA28" s="5">
        <f>VLOOKUP(Z28,Punktezuordnung!$A$2:$B$52,2,0)</f>
        <v>0</v>
      </c>
      <c r="AB28" s="23">
        <v>100</v>
      </c>
      <c r="AC28" s="19">
        <f t="shared" si="13"/>
        <v>51</v>
      </c>
      <c r="AD28" s="5">
        <f>VLOOKUP(AC28,Punktezuordnung!$A$2:$B$52,2,0)</f>
        <v>0</v>
      </c>
      <c r="AE28" s="22">
        <v>0</v>
      </c>
      <c r="AF28" s="19">
        <f t="shared" si="14"/>
        <v>51</v>
      </c>
      <c r="AG28" s="5">
        <f>VLOOKUP(AF28,Punktezuordnung!$A$2:$B$52,2,0)</f>
        <v>0</v>
      </c>
      <c r="AH28" s="24">
        <v>100</v>
      </c>
      <c r="AI28" s="19">
        <f t="shared" si="15"/>
        <v>51</v>
      </c>
      <c r="AJ28" s="5">
        <f>VLOOKUP(AI28,Punktezuordnung!$A$2:$B$52,2,0)</f>
        <v>0</v>
      </c>
      <c r="AK28" s="23">
        <v>100</v>
      </c>
      <c r="AL28" s="19">
        <f t="shared" si="16"/>
        <v>51</v>
      </c>
      <c r="AM28" s="5">
        <f>VLOOKUP(AL28,Punktezuordnung!$A$2:$B$52,2,0)</f>
        <v>0</v>
      </c>
      <c r="AN28" s="22">
        <v>0</v>
      </c>
      <c r="AO28" s="19">
        <f t="shared" si="17"/>
        <v>51</v>
      </c>
      <c r="AP28" s="5">
        <f>VLOOKUP(AO28,Punktezuordnung!$A$2:$B$52,2,0)</f>
        <v>0</v>
      </c>
      <c r="AQ28" s="22">
        <v>0</v>
      </c>
      <c r="AR28" s="19">
        <f t="shared" si="18"/>
        <v>51</v>
      </c>
      <c r="AS28" s="5">
        <f>VLOOKUP(AR28,Punktezuordnung!$A$2:$B$52,2,0)</f>
        <v>0</v>
      </c>
      <c r="AT28" s="22">
        <v>0</v>
      </c>
      <c r="AU28" s="19">
        <f t="shared" si="19"/>
        <v>51</v>
      </c>
      <c r="AV28" s="25">
        <f>VLOOKUP(AU28,Punktezuordnung!$A$2:$B$52,2,0)</f>
        <v>0</v>
      </c>
    </row>
    <row r="29" spans="1:48" x14ac:dyDescent="0.25">
      <c r="A29" s="28"/>
      <c r="B29" s="28"/>
      <c r="C29" s="28"/>
      <c r="D29" s="29"/>
      <c r="E29" s="28"/>
      <c r="F29" s="19" t="str">
        <f t="shared" si="0"/>
        <v/>
      </c>
      <c r="G29" s="5">
        <f>SUM(LARGE(I29:R29,{1;2;3;4;5;6;7}))</f>
        <v>0</v>
      </c>
      <c r="H29" s="20"/>
      <c r="I29" s="4">
        <f t="shared" si="2"/>
        <v>0</v>
      </c>
      <c r="J29" s="5">
        <f t="shared" si="3"/>
        <v>0</v>
      </c>
      <c r="K29" s="6">
        <f t="shared" si="4"/>
        <v>0</v>
      </c>
      <c r="L29" s="4">
        <f t="shared" si="20"/>
        <v>0</v>
      </c>
      <c r="M29" s="5">
        <f t="shared" si="21"/>
        <v>0</v>
      </c>
      <c r="N29" s="6">
        <f t="shared" si="5"/>
        <v>0</v>
      </c>
      <c r="O29" s="4">
        <f t="shared" si="6"/>
        <v>0</v>
      </c>
      <c r="P29" s="5">
        <f t="shared" si="7"/>
        <v>0</v>
      </c>
      <c r="Q29" s="4">
        <f t="shared" si="8"/>
        <v>0</v>
      </c>
      <c r="R29" s="5">
        <f t="shared" si="9"/>
        <v>0</v>
      </c>
      <c r="S29" s="30">
        <v>100</v>
      </c>
      <c r="T29" s="19">
        <f t="shared" si="10"/>
        <v>51</v>
      </c>
      <c r="U29" s="5">
        <f>VLOOKUP(T29,Punktezuordnung!$A$2:$B$52,2,0)</f>
        <v>0</v>
      </c>
      <c r="V29" s="22">
        <v>0</v>
      </c>
      <c r="W29" s="19">
        <f t="shared" si="11"/>
        <v>51</v>
      </c>
      <c r="X29" s="5">
        <f>VLOOKUP(W29,Punktezuordnung!$A$2:$B$52,2,0)</f>
        <v>0</v>
      </c>
      <c r="Y29" s="23">
        <v>100</v>
      </c>
      <c r="Z29" s="19">
        <f t="shared" si="12"/>
        <v>51</v>
      </c>
      <c r="AA29" s="5">
        <f>VLOOKUP(Z29,Punktezuordnung!$A$2:$B$52,2,0)</f>
        <v>0</v>
      </c>
      <c r="AB29" s="23">
        <v>100</v>
      </c>
      <c r="AC29" s="19">
        <f t="shared" si="13"/>
        <v>51</v>
      </c>
      <c r="AD29" s="5">
        <f>VLOOKUP(AC29,Punktezuordnung!$A$2:$B$52,2,0)</f>
        <v>0</v>
      </c>
      <c r="AE29" s="22">
        <v>0</v>
      </c>
      <c r="AF29" s="19">
        <f t="shared" si="14"/>
        <v>51</v>
      </c>
      <c r="AG29" s="5">
        <f>VLOOKUP(AF29,Punktezuordnung!$A$2:$B$52,2,0)</f>
        <v>0</v>
      </c>
      <c r="AH29" s="24">
        <v>100</v>
      </c>
      <c r="AI29" s="19">
        <f t="shared" si="15"/>
        <v>51</v>
      </c>
      <c r="AJ29" s="5">
        <f>VLOOKUP(AI29,Punktezuordnung!$A$2:$B$52,2,0)</f>
        <v>0</v>
      </c>
      <c r="AK29" s="23">
        <v>100</v>
      </c>
      <c r="AL29" s="19">
        <f t="shared" si="16"/>
        <v>51</v>
      </c>
      <c r="AM29" s="5">
        <f>VLOOKUP(AL29,Punktezuordnung!$A$2:$B$52,2,0)</f>
        <v>0</v>
      </c>
      <c r="AN29" s="22">
        <v>0</v>
      </c>
      <c r="AO29" s="19">
        <f t="shared" si="17"/>
        <v>51</v>
      </c>
      <c r="AP29" s="5">
        <f>VLOOKUP(AO29,Punktezuordnung!$A$2:$B$52,2,0)</f>
        <v>0</v>
      </c>
      <c r="AQ29" s="22">
        <v>0</v>
      </c>
      <c r="AR29" s="19">
        <f t="shared" si="18"/>
        <v>51</v>
      </c>
      <c r="AS29" s="5">
        <f>VLOOKUP(AR29,Punktezuordnung!$A$2:$B$52,2,0)</f>
        <v>0</v>
      </c>
      <c r="AT29" s="22">
        <v>0</v>
      </c>
      <c r="AU29" s="19">
        <f t="shared" si="19"/>
        <v>51</v>
      </c>
      <c r="AV29" s="25">
        <f>VLOOKUP(AU29,Punktezuordnung!$A$2:$B$52,2,0)</f>
        <v>0</v>
      </c>
    </row>
    <row r="30" spans="1:48" x14ac:dyDescent="0.25">
      <c r="A30" s="28"/>
      <c r="B30" s="28"/>
      <c r="C30" s="28"/>
      <c r="D30" s="29"/>
      <c r="E30" s="28"/>
      <c r="F30" s="19" t="str">
        <f t="shared" si="0"/>
        <v/>
      </c>
      <c r="G30" s="5">
        <f>SUM(LARGE(I30:R30,{1;2;3;4;5;6;7}))</f>
        <v>0</v>
      </c>
      <c r="H30" s="20"/>
      <c r="I30" s="4">
        <f t="shared" si="2"/>
        <v>0</v>
      </c>
      <c r="J30" s="5">
        <f t="shared" si="3"/>
        <v>0</v>
      </c>
      <c r="K30" s="6">
        <f t="shared" si="4"/>
        <v>0</v>
      </c>
      <c r="L30" s="4">
        <f t="shared" si="20"/>
        <v>0</v>
      </c>
      <c r="M30" s="5">
        <f t="shared" si="21"/>
        <v>0</v>
      </c>
      <c r="N30" s="6">
        <f t="shared" si="5"/>
        <v>0</v>
      </c>
      <c r="O30" s="4">
        <f t="shared" si="6"/>
        <v>0</v>
      </c>
      <c r="P30" s="5">
        <f t="shared" si="7"/>
        <v>0</v>
      </c>
      <c r="Q30" s="4">
        <f t="shared" si="8"/>
        <v>0</v>
      </c>
      <c r="R30" s="5">
        <f t="shared" si="9"/>
        <v>0</v>
      </c>
      <c r="S30" s="30">
        <v>100</v>
      </c>
      <c r="T30" s="19">
        <f t="shared" si="10"/>
        <v>51</v>
      </c>
      <c r="U30" s="5">
        <f>VLOOKUP(T30,Punktezuordnung!$A$2:$B$52,2,0)</f>
        <v>0</v>
      </c>
      <c r="V30" s="22">
        <v>0</v>
      </c>
      <c r="W30" s="19">
        <f t="shared" si="11"/>
        <v>51</v>
      </c>
      <c r="X30" s="5">
        <f>VLOOKUP(W30,Punktezuordnung!$A$2:$B$52,2,0)</f>
        <v>0</v>
      </c>
      <c r="Y30" s="23">
        <v>100</v>
      </c>
      <c r="Z30" s="19">
        <f t="shared" si="12"/>
        <v>51</v>
      </c>
      <c r="AA30" s="5">
        <f>VLOOKUP(Z30,Punktezuordnung!$A$2:$B$52,2,0)</f>
        <v>0</v>
      </c>
      <c r="AB30" s="23">
        <v>100</v>
      </c>
      <c r="AC30" s="19">
        <f t="shared" si="13"/>
        <v>51</v>
      </c>
      <c r="AD30" s="5">
        <f>VLOOKUP(AC30,Punktezuordnung!$A$2:$B$52,2,0)</f>
        <v>0</v>
      </c>
      <c r="AE30" s="22">
        <v>0</v>
      </c>
      <c r="AF30" s="19">
        <f t="shared" si="14"/>
        <v>51</v>
      </c>
      <c r="AG30" s="5">
        <f>VLOOKUP(AF30,Punktezuordnung!$A$2:$B$52,2,0)</f>
        <v>0</v>
      </c>
      <c r="AH30" s="24">
        <v>100</v>
      </c>
      <c r="AI30" s="19">
        <f t="shared" si="15"/>
        <v>51</v>
      </c>
      <c r="AJ30" s="5">
        <f>VLOOKUP(AI30,Punktezuordnung!$A$2:$B$52,2,0)</f>
        <v>0</v>
      </c>
      <c r="AK30" s="23">
        <v>100</v>
      </c>
      <c r="AL30" s="19">
        <f t="shared" si="16"/>
        <v>51</v>
      </c>
      <c r="AM30" s="5">
        <f>VLOOKUP(AL30,Punktezuordnung!$A$2:$B$52,2,0)</f>
        <v>0</v>
      </c>
      <c r="AN30" s="22">
        <v>0</v>
      </c>
      <c r="AO30" s="19">
        <f t="shared" si="17"/>
        <v>51</v>
      </c>
      <c r="AP30" s="5">
        <f>VLOOKUP(AO30,Punktezuordnung!$A$2:$B$52,2,0)</f>
        <v>0</v>
      </c>
      <c r="AQ30" s="22">
        <v>0</v>
      </c>
      <c r="AR30" s="19">
        <f t="shared" si="18"/>
        <v>51</v>
      </c>
      <c r="AS30" s="5">
        <f>VLOOKUP(AR30,Punktezuordnung!$A$2:$B$52,2,0)</f>
        <v>0</v>
      </c>
      <c r="AT30" s="22">
        <v>0</v>
      </c>
      <c r="AU30" s="19">
        <f t="shared" si="19"/>
        <v>51</v>
      </c>
      <c r="AV30" s="25">
        <f>VLOOKUP(AU30,Punktezuordnung!$A$2:$B$52,2,0)</f>
        <v>0</v>
      </c>
    </row>
    <row r="31" spans="1:48" x14ac:dyDescent="0.25">
      <c r="A31" s="28"/>
      <c r="B31" s="28"/>
      <c r="C31" s="28"/>
      <c r="D31" s="29"/>
      <c r="E31" s="28"/>
      <c r="F31" s="19" t="str">
        <f t="shared" si="0"/>
        <v/>
      </c>
      <c r="G31" s="5">
        <f>SUM(LARGE(I31:R31,{1;2;3;4;5;6;7}))</f>
        <v>0</v>
      </c>
      <c r="H31" s="20"/>
      <c r="I31" s="4">
        <f t="shared" si="2"/>
        <v>0</v>
      </c>
      <c r="J31" s="5">
        <f t="shared" si="3"/>
        <v>0</v>
      </c>
      <c r="K31" s="6">
        <f t="shared" si="4"/>
        <v>0</v>
      </c>
      <c r="L31" s="4">
        <f t="shared" si="20"/>
        <v>0</v>
      </c>
      <c r="M31" s="5">
        <f t="shared" si="21"/>
        <v>0</v>
      </c>
      <c r="N31" s="6">
        <f t="shared" si="5"/>
        <v>0</v>
      </c>
      <c r="O31" s="4">
        <f t="shared" si="6"/>
        <v>0</v>
      </c>
      <c r="P31" s="5">
        <f t="shared" si="7"/>
        <v>0</v>
      </c>
      <c r="Q31" s="4">
        <f t="shared" si="8"/>
        <v>0</v>
      </c>
      <c r="R31" s="5">
        <f t="shared" si="9"/>
        <v>0</v>
      </c>
      <c r="S31" s="30">
        <v>100</v>
      </c>
      <c r="T31" s="19">
        <f t="shared" si="10"/>
        <v>51</v>
      </c>
      <c r="U31" s="5">
        <f>VLOOKUP(T31,Punktezuordnung!$A$2:$B$52,2,0)</f>
        <v>0</v>
      </c>
      <c r="V31" s="22">
        <v>0</v>
      </c>
      <c r="W31" s="19">
        <f t="shared" si="11"/>
        <v>51</v>
      </c>
      <c r="X31" s="5">
        <f>VLOOKUP(W31,Punktezuordnung!$A$2:$B$52,2,0)</f>
        <v>0</v>
      </c>
      <c r="Y31" s="23">
        <v>100</v>
      </c>
      <c r="Z31" s="19">
        <f t="shared" si="12"/>
        <v>51</v>
      </c>
      <c r="AA31" s="5">
        <f>VLOOKUP(Z31,Punktezuordnung!$A$2:$B$52,2,0)</f>
        <v>0</v>
      </c>
      <c r="AB31" s="23">
        <v>100</v>
      </c>
      <c r="AC31" s="19">
        <f t="shared" si="13"/>
        <v>51</v>
      </c>
      <c r="AD31" s="5">
        <f>VLOOKUP(AC31,Punktezuordnung!$A$2:$B$52,2,0)</f>
        <v>0</v>
      </c>
      <c r="AE31" s="22">
        <v>0</v>
      </c>
      <c r="AF31" s="19">
        <f t="shared" si="14"/>
        <v>51</v>
      </c>
      <c r="AG31" s="5">
        <f>VLOOKUP(AF31,Punktezuordnung!$A$2:$B$52,2,0)</f>
        <v>0</v>
      </c>
      <c r="AH31" s="24">
        <v>100</v>
      </c>
      <c r="AI31" s="19">
        <f t="shared" si="15"/>
        <v>51</v>
      </c>
      <c r="AJ31" s="5">
        <f>VLOOKUP(AI31,Punktezuordnung!$A$2:$B$52,2,0)</f>
        <v>0</v>
      </c>
      <c r="AK31" s="23">
        <v>100</v>
      </c>
      <c r="AL31" s="19">
        <f t="shared" si="16"/>
        <v>51</v>
      </c>
      <c r="AM31" s="5">
        <f>VLOOKUP(AL31,Punktezuordnung!$A$2:$B$52,2,0)</f>
        <v>0</v>
      </c>
      <c r="AN31" s="22">
        <v>0</v>
      </c>
      <c r="AO31" s="19">
        <f t="shared" si="17"/>
        <v>51</v>
      </c>
      <c r="AP31" s="5">
        <f>VLOOKUP(AO31,Punktezuordnung!$A$2:$B$52,2,0)</f>
        <v>0</v>
      </c>
      <c r="AQ31" s="22">
        <v>0</v>
      </c>
      <c r="AR31" s="19">
        <f t="shared" si="18"/>
        <v>51</v>
      </c>
      <c r="AS31" s="5">
        <f>VLOOKUP(AR31,Punktezuordnung!$A$2:$B$52,2,0)</f>
        <v>0</v>
      </c>
      <c r="AT31" s="22">
        <v>0</v>
      </c>
      <c r="AU31" s="19">
        <f t="shared" si="19"/>
        <v>51</v>
      </c>
      <c r="AV31" s="25">
        <f>VLOOKUP(AU31,Punktezuordnung!$A$2:$B$52,2,0)</f>
        <v>0</v>
      </c>
    </row>
    <row r="32" spans="1:48" x14ac:dyDescent="0.25">
      <c r="A32" s="28"/>
      <c r="B32" s="28"/>
      <c r="C32" s="28"/>
      <c r="D32" s="29"/>
      <c r="E32" s="28"/>
      <c r="F32" s="19" t="str">
        <f t="shared" si="0"/>
        <v/>
      </c>
      <c r="G32" s="5">
        <f>SUM(LARGE(I32:R32,{1;2;3;4;5;6;7}))</f>
        <v>0</v>
      </c>
      <c r="H32" s="20"/>
      <c r="I32" s="4">
        <f t="shared" si="2"/>
        <v>0</v>
      </c>
      <c r="J32" s="5">
        <f t="shared" si="3"/>
        <v>0</v>
      </c>
      <c r="K32" s="6">
        <f t="shared" si="4"/>
        <v>0</v>
      </c>
      <c r="L32" s="4">
        <f t="shared" si="20"/>
        <v>0</v>
      </c>
      <c r="M32" s="5">
        <f t="shared" si="21"/>
        <v>0</v>
      </c>
      <c r="N32" s="6">
        <f t="shared" si="5"/>
        <v>0</v>
      </c>
      <c r="O32" s="4">
        <f t="shared" si="6"/>
        <v>0</v>
      </c>
      <c r="P32" s="5">
        <f t="shared" si="7"/>
        <v>0</v>
      </c>
      <c r="Q32" s="4">
        <f t="shared" si="8"/>
        <v>0</v>
      </c>
      <c r="R32" s="5">
        <f t="shared" si="9"/>
        <v>0</v>
      </c>
      <c r="S32" s="30">
        <v>100</v>
      </c>
      <c r="T32" s="19">
        <f t="shared" si="10"/>
        <v>51</v>
      </c>
      <c r="U32" s="5">
        <f>VLOOKUP(T32,Punktezuordnung!$A$2:$B$52,2,0)</f>
        <v>0</v>
      </c>
      <c r="V32" s="22">
        <v>0</v>
      </c>
      <c r="W32" s="19">
        <f t="shared" si="11"/>
        <v>51</v>
      </c>
      <c r="X32" s="5">
        <f>VLOOKUP(W32,Punktezuordnung!$A$2:$B$52,2,0)</f>
        <v>0</v>
      </c>
      <c r="Y32" s="23">
        <v>100</v>
      </c>
      <c r="Z32" s="19">
        <f t="shared" si="12"/>
        <v>51</v>
      </c>
      <c r="AA32" s="5">
        <f>VLOOKUP(Z32,Punktezuordnung!$A$2:$B$52,2,0)</f>
        <v>0</v>
      </c>
      <c r="AB32" s="23">
        <v>100</v>
      </c>
      <c r="AC32" s="19">
        <f t="shared" si="13"/>
        <v>51</v>
      </c>
      <c r="AD32" s="5">
        <f>VLOOKUP(AC32,Punktezuordnung!$A$2:$B$52,2,0)</f>
        <v>0</v>
      </c>
      <c r="AE32" s="22">
        <v>0</v>
      </c>
      <c r="AF32" s="19">
        <f t="shared" si="14"/>
        <v>51</v>
      </c>
      <c r="AG32" s="5">
        <f>VLOOKUP(AF32,Punktezuordnung!$A$2:$B$52,2,0)</f>
        <v>0</v>
      </c>
      <c r="AH32" s="24">
        <v>100</v>
      </c>
      <c r="AI32" s="19">
        <f t="shared" si="15"/>
        <v>51</v>
      </c>
      <c r="AJ32" s="5">
        <f>VLOOKUP(AI32,Punktezuordnung!$A$2:$B$52,2,0)</f>
        <v>0</v>
      </c>
      <c r="AK32" s="23">
        <v>100</v>
      </c>
      <c r="AL32" s="19">
        <f t="shared" si="16"/>
        <v>51</v>
      </c>
      <c r="AM32" s="5">
        <f>VLOOKUP(AL32,Punktezuordnung!$A$2:$B$52,2,0)</f>
        <v>0</v>
      </c>
      <c r="AN32" s="22">
        <v>0</v>
      </c>
      <c r="AO32" s="19">
        <f t="shared" si="17"/>
        <v>51</v>
      </c>
      <c r="AP32" s="5">
        <f>VLOOKUP(AO32,Punktezuordnung!$A$2:$B$52,2,0)</f>
        <v>0</v>
      </c>
      <c r="AQ32" s="22">
        <v>0</v>
      </c>
      <c r="AR32" s="19">
        <f t="shared" si="18"/>
        <v>51</v>
      </c>
      <c r="AS32" s="5">
        <f>VLOOKUP(AR32,Punktezuordnung!$A$2:$B$52,2,0)</f>
        <v>0</v>
      </c>
      <c r="AT32" s="22">
        <v>0</v>
      </c>
      <c r="AU32" s="19">
        <f t="shared" si="19"/>
        <v>51</v>
      </c>
      <c r="AV32" s="25">
        <f>VLOOKUP(AU32,Punktezuordnung!$A$2:$B$52,2,0)</f>
        <v>0</v>
      </c>
    </row>
    <row r="33" spans="1:48" x14ac:dyDescent="0.25">
      <c r="A33" s="28"/>
      <c r="B33" s="28"/>
      <c r="C33" s="28"/>
      <c r="D33" s="29"/>
      <c r="E33" s="28"/>
      <c r="F33" s="19" t="str">
        <f t="shared" si="0"/>
        <v/>
      </c>
      <c r="G33" s="5">
        <f>SUM(LARGE(I33:R33,{1;2;3;4;5;6;7}))</f>
        <v>0</v>
      </c>
      <c r="H33" s="20"/>
      <c r="I33" s="4">
        <f t="shared" si="2"/>
        <v>0</v>
      </c>
      <c r="J33" s="5">
        <f t="shared" si="3"/>
        <v>0</v>
      </c>
      <c r="K33" s="6">
        <f t="shared" si="4"/>
        <v>0</v>
      </c>
      <c r="L33" s="4">
        <f t="shared" si="20"/>
        <v>0</v>
      </c>
      <c r="M33" s="5">
        <f t="shared" si="21"/>
        <v>0</v>
      </c>
      <c r="N33" s="6">
        <f t="shared" si="5"/>
        <v>0</v>
      </c>
      <c r="O33" s="4">
        <f t="shared" si="6"/>
        <v>0</v>
      </c>
      <c r="P33" s="5">
        <f t="shared" si="7"/>
        <v>0</v>
      </c>
      <c r="Q33" s="4">
        <f t="shared" si="8"/>
        <v>0</v>
      </c>
      <c r="R33" s="5">
        <f t="shared" si="9"/>
        <v>0</v>
      </c>
      <c r="S33" s="30">
        <v>100</v>
      </c>
      <c r="T33" s="19">
        <f t="shared" si="10"/>
        <v>51</v>
      </c>
      <c r="U33" s="5">
        <f>VLOOKUP(T33,Punktezuordnung!$A$2:$B$52,2,0)</f>
        <v>0</v>
      </c>
      <c r="V33" s="22">
        <v>0</v>
      </c>
      <c r="W33" s="19">
        <f t="shared" si="11"/>
        <v>51</v>
      </c>
      <c r="X33" s="5">
        <f>VLOOKUP(W33,Punktezuordnung!$A$2:$B$52,2,0)</f>
        <v>0</v>
      </c>
      <c r="Y33" s="23">
        <v>100</v>
      </c>
      <c r="Z33" s="19">
        <f t="shared" si="12"/>
        <v>51</v>
      </c>
      <c r="AA33" s="5">
        <f>VLOOKUP(Z33,Punktezuordnung!$A$2:$B$52,2,0)</f>
        <v>0</v>
      </c>
      <c r="AB33" s="23">
        <v>100</v>
      </c>
      <c r="AC33" s="19">
        <f t="shared" si="13"/>
        <v>51</v>
      </c>
      <c r="AD33" s="5">
        <f>VLOOKUP(AC33,Punktezuordnung!$A$2:$B$52,2,0)</f>
        <v>0</v>
      </c>
      <c r="AE33" s="22">
        <v>0</v>
      </c>
      <c r="AF33" s="19">
        <f t="shared" si="14"/>
        <v>51</v>
      </c>
      <c r="AG33" s="5">
        <f>VLOOKUP(AF33,Punktezuordnung!$A$2:$B$52,2,0)</f>
        <v>0</v>
      </c>
      <c r="AH33" s="24">
        <v>100</v>
      </c>
      <c r="AI33" s="19">
        <f t="shared" si="15"/>
        <v>51</v>
      </c>
      <c r="AJ33" s="5">
        <f>VLOOKUP(AI33,Punktezuordnung!$A$2:$B$52,2,0)</f>
        <v>0</v>
      </c>
      <c r="AK33" s="23">
        <v>100</v>
      </c>
      <c r="AL33" s="19">
        <f t="shared" si="16"/>
        <v>51</v>
      </c>
      <c r="AM33" s="5">
        <f>VLOOKUP(AL33,Punktezuordnung!$A$2:$B$52,2,0)</f>
        <v>0</v>
      </c>
      <c r="AN33" s="22">
        <v>0</v>
      </c>
      <c r="AO33" s="19">
        <f t="shared" si="17"/>
        <v>51</v>
      </c>
      <c r="AP33" s="5">
        <f>VLOOKUP(AO33,Punktezuordnung!$A$2:$B$52,2,0)</f>
        <v>0</v>
      </c>
      <c r="AQ33" s="22">
        <v>0</v>
      </c>
      <c r="AR33" s="19">
        <f t="shared" si="18"/>
        <v>51</v>
      </c>
      <c r="AS33" s="5">
        <f>VLOOKUP(AR33,Punktezuordnung!$A$2:$B$52,2,0)</f>
        <v>0</v>
      </c>
      <c r="AT33" s="22">
        <v>0</v>
      </c>
      <c r="AU33" s="19">
        <f t="shared" si="19"/>
        <v>51</v>
      </c>
      <c r="AV33" s="25">
        <f>VLOOKUP(AU33,Punktezuordnung!$A$2:$B$52,2,0)</f>
        <v>0</v>
      </c>
    </row>
    <row r="34" spans="1:48" x14ac:dyDescent="0.25">
      <c r="V34" s="31"/>
      <c r="Z34" s="32"/>
      <c r="AA34" s="32"/>
      <c r="AB34" s="32"/>
      <c r="AQ34" s="32"/>
      <c r="AR34" s="33"/>
    </row>
    <row r="35" spans="1:48" x14ac:dyDescent="0.25">
      <c r="Z35" s="32"/>
      <c r="AA35" s="32"/>
      <c r="AB35" s="32"/>
      <c r="AP35" s="32"/>
      <c r="AQ35" s="32"/>
      <c r="AR35" s="32"/>
    </row>
    <row r="36" spans="1:48" x14ac:dyDescent="0.25">
      <c r="Z36" s="32"/>
      <c r="AA36" s="32"/>
      <c r="AB36" s="32"/>
      <c r="AP36" s="32"/>
      <c r="AQ36" s="32"/>
      <c r="AR36" s="32"/>
    </row>
    <row r="37" spans="1:48" x14ac:dyDescent="0.25">
      <c r="Z37" s="32"/>
      <c r="AA37" s="32"/>
      <c r="AB37" s="32"/>
      <c r="AP37" s="32"/>
      <c r="AQ37" s="32"/>
      <c r="AR37" s="32"/>
    </row>
    <row r="38" spans="1:48" x14ac:dyDescent="0.25">
      <c r="Z38" s="32"/>
      <c r="AA38" s="32"/>
      <c r="AB38" s="32"/>
      <c r="AP38" s="32"/>
      <c r="AQ38" s="32"/>
      <c r="AR38" s="32"/>
    </row>
    <row r="39" spans="1:48" x14ac:dyDescent="0.25">
      <c r="Z39" s="32"/>
      <c r="AA39" s="32"/>
      <c r="AB39" s="32"/>
      <c r="AP39" s="32"/>
      <c r="AQ39" s="32"/>
      <c r="AR39" s="32"/>
    </row>
    <row r="40" spans="1:48" x14ac:dyDescent="0.25">
      <c r="Z40" s="32"/>
      <c r="AA40" s="32"/>
      <c r="AB40" s="32"/>
      <c r="AP40" s="32"/>
      <c r="AQ40" s="32"/>
      <c r="AR40" s="32"/>
    </row>
    <row r="41" spans="1:48" x14ac:dyDescent="0.25">
      <c r="Z41" s="32"/>
      <c r="AA41" s="32"/>
      <c r="AB41" s="32"/>
      <c r="AP41" s="32"/>
      <c r="AQ41" s="32"/>
      <c r="AR41" s="32"/>
    </row>
    <row r="42" spans="1:48" x14ac:dyDescent="0.25">
      <c r="Z42" s="32"/>
      <c r="AA42" s="32"/>
      <c r="AB42" s="32"/>
      <c r="AP42" s="32"/>
      <c r="AQ42" s="32"/>
      <c r="AR42" s="32"/>
    </row>
    <row r="43" spans="1:48" x14ac:dyDescent="0.25">
      <c r="Z43" s="32"/>
      <c r="AA43" s="32"/>
      <c r="AB43" s="32"/>
      <c r="AP43" s="32"/>
      <c r="AQ43" s="32"/>
      <c r="AR43" s="32"/>
    </row>
    <row r="44" spans="1:48" x14ac:dyDescent="0.25">
      <c r="Z44" s="32"/>
      <c r="AA44" s="32"/>
      <c r="AB44" s="32"/>
      <c r="AP44" s="32"/>
      <c r="AQ44" s="32"/>
      <c r="AR44" s="32"/>
    </row>
    <row r="45" spans="1:48" x14ac:dyDescent="0.25">
      <c r="Z45" s="32"/>
      <c r="AA45" s="32"/>
      <c r="AB45" s="32"/>
      <c r="AP45" s="32"/>
      <c r="AQ45" s="32"/>
      <c r="AR45" s="32"/>
    </row>
    <row r="46" spans="1:48" x14ac:dyDescent="0.25">
      <c r="Z46" s="32"/>
      <c r="AA46" s="32"/>
      <c r="AB46" s="32"/>
      <c r="AP46" s="32"/>
      <c r="AQ46" s="32"/>
      <c r="AR46" s="32"/>
    </row>
    <row r="47" spans="1:48" x14ac:dyDescent="0.25">
      <c r="Z47" s="32"/>
      <c r="AA47" s="32"/>
      <c r="AB47" s="32"/>
      <c r="AP47" s="32"/>
      <c r="AQ47" s="32"/>
      <c r="AR47" s="32"/>
    </row>
    <row r="48" spans="1:48" x14ac:dyDescent="0.25">
      <c r="Z48" s="32"/>
      <c r="AA48" s="32"/>
      <c r="AB48" s="32"/>
      <c r="AP48" s="32"/>
      <c r="AQ48" s="32"/>
      <c r="AR48" s="32"/>
    </row>
    <row r="49" spans="26:44" x14ac:dyDescent="0.25">
      <c r="Z49" s="32"/>
      <c r="AA49" s="32"/>
      <c r="AB49" s="32"/>
      <c r="AP49" s="32"/>
      <c r="AQ49" s="32"/>
      <c r="AR49" s="32"/>
    </row>
    <row r="50" spans="26:44" x14ac:dyDescent="0.25">
      <c r="Z50" s="32"/>
      <c r="AA50" s="32"/>
      <c r="AB50" s="32"/>
      <c r="AP50" s="32"/>
      <c r="AQ50" s="32"/>
      <c r="AR50" s="32"/>
    </row>
    <row r="51" spans="26:44" x14ac:dyDescent="0.25">
      <c r="Z51" s="32"/>
      <c r="AA51" s="32"/>
      <c r="AB51" s="32"/>
      <c r="AP51" s="32"/>
      <c r="AQ51" s="32"/>
      <c r="AR51" s="32"/>
    </row>
    <row r="52" spans="26:44" x14ac:dyDescent="0.25">
      <c r="Z52" s="32"/>
      <c r="AA52" s="32"/>
      <c r="AB52" s="32"/>
      <c r="AP52" s="32"/>
      <c r="AQ52" s="32"/>
      <c r="AR52" s="32"/>
    </row>
    <row r="53" spans="26:44" x14ac:dyDescent="0.25">
      <c r="Z53" s="32"/>
      <c r="AA53" s="32"/>
      <c r="AB53" s="32"/>
      <c r="AP53" s="32"/>
      <c r="AQ53" s="32"/>
      <c r="AR53" s="32"/>
    </row>
    <row r="54" spans="26:44" x14ac:dyDescent="0.25">
      <c r="Z54" s="32"/>
      <c r="AA54" s="32"/>
      <c r="AB54" s="32"/>
      <c r="AP54" s="32"/>
      <c r="AQ54" s="32"/>
      <c r="AR54" s="32"/>
    </row>
    <row r="55" spans="26:44" x14ac:dyDescent="0.25">
      <c r="Z55" s="32"/>
      <c r="AA55" s="32"/>
      <c r="AB55" s="32"/>
      <c r="AP55" s="32"/>
      <c r="AQ55" s="32"/>
      <c r="AR55" s="32"/>
    </row>
    <row r="56" spans="26:44" x14ac:dyDescent="0.25">
      <c r="Z56" s="32"/>
      <c r="AA56" s="32"/>
      <c r="AB56" s="32"/>
      <c r="AP56" s="32"/>
      <c r="AQ56" s="32"/>
      <c r="AR56" s="32"/>
    </row>
    <row r="57" spans="26:44" x14ac:dyDescent="0.25">
      <c r="Z57" s="32"/>
      <c r="AA57" s="32"/>
      <c r="AB57" s="32"/>
      <c r="AP57" s="32"/>
      <c r="AQ57" s="32"/>
      <c r="AR57" s="32"/>
    </row>
    <row r="58" spans="26:44" x14ac:dyDescent="0.25">
      <c r="Z58" s="32"/>
      <c r="AA58" s="32"/>
      <c r="AB58" s="32"/>
      <c r="AP58" s="32"/>
      <c r="AQ58" s="32"/>
      <c r="AR58" s="32"/>
    </row>
    <row r="59" spans="26:44" x14ac:dyDescent="0.25">
      <c r="Z59" s="32"/>
      <c r="AA59" s="32"/>
      <c r="AB59" s="32"/>
    </row>
    <row r="60" spans="26:44" x14ac:dyDescent="0.25">
      <c r="Z60" s="32"/>
      <c r="AA60" s="32"/>
      <c r="AB60" s="32"/>
    </row>
  </sheetData>
  <sheetProtection sheet="1" objects="1" scenarios="1"/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zoomScaleNormal="100" workbookViewId="0">
      <pane xSplit="7" ySplit="3" topLeftCell="K4" activePane="bottomRight" state="frozen"/>
      <selection pane="topRight" activeCell="AB1" sqref="AB1"/>
      <selection pane="bottomLeft" activeCell="A4" sqref="A4"/>
      <selection pane="bottomRight" activeCell="A4" sqref="A4"/>
    </sheetView>
  </sheetViews>
  <sheetFormatPr baseColWidth="10" defaultColWidth="11.42578125" defaultRowHeight="15" x14ac:dyDescent="0.25"/>
  <cols>
    <col min="5" max="5" width="17.42578125" customWidth="1"/>
  </cols>
  <sheetData>
    <row r="1" spans="1:48" x14ac:dyDescent="0.25">
      <c r="I1" s="1" t="s">
        <v>0</v>
      </c>
      <c r="K1" s="1" t="s">
        <v>1</v>
      </c>
      <c r="L1" s="1" t="s">
        <v>2</v>
      </c>
      <c r="N1" s="1" t="s">
        <v>3</v>
      </c>
      <c r="O1" s="1" t="s">
        <v>4</v>
      </c>
      <c r="Q1" s="1" t="s">
        <v>1</v>
      </c>
      <c r="S1" s="1" t="s">
        <v>5</v>
      </c>
      <c r="Y1" s="1" t="s">
        <v>6</v>
      </c>
      <c r="AB1" s="1" t="s">
        <v>7</v>
      </c>
      <c r="AH1" s="1" t="s">
        <v>8</v>
      </c>
      <c r="AK1" s="1" t="s">
        <v>9</v>
      </c>
      <c r="AQ1" s="1" t="s">
        <v>10</v>
      </c>
    </row>
    <row r="2" spans="1:48" x14ac:dyDescent="0.25">
      <c r="F2" s="2" t="s">
        <v>11</v>
      </c>
      <c r="G2" s="3"/>
      <c r="H2" s="3"/>
      <c r="I2" s="4" t="s">
        <v>12</v>
      </c>
      <c r="J2" s="5" t="s">
        <v>13</v>
      </c>
      <c r="K2" s="6" t="s">
        <v>14</v>
      </c>
      <c r="L2" s="4" t="s">
        <v>12</v>
      </c>
      <c r="M2" s="5" t="s">
        <v>15</v>
      </c>
      <c r="N2" s="6" t="s">
        <v>16</v>
      </c>
      <c r="O2" s="4" t="s">
        <v>14</v>
      </c>
      <c r="P2" s="5" t="s">
        <v>17</v>
      </c>
      <c r="Q2" s="4" t="s">
        <v>18</v>
      </c>
      <c r="R2" s="5" t="s">
        <v>19</v>
      </c>
      <c r="S2" s="7" t="s">
        <v>12</v>
      </c>
      <c r="T2" s="8"/>
      <c r="U2" s="8"/>
      <c r="V2" s="8" t="s">
        <v>20</v>
      </c>
      <c r="W2" s="8"/>
      <c r="X2" s="2"/>
      <c r="Y2" s="1" t="s">
        <v>21</v>
      </c>
      <c r="AB2" s="1" t="s">
        <v>12</v>
      </c>
      <c r="AE2" t="s">
        <v>22</v>
      </c>
      <c r="AH2" s="1" t="s">
        <v>23</v>
      </c>
      <c r="AK2" s="1" t="s">
        <v>21</v>
      </c>
      <c r="AN2" t="s">
        <v>24</v>
      </c>
      <c r="AQ2" s="1" t="s">
        <v>25</v>
      </c>
      <c r="AT2" t="s">
        <v>26</v>
      </c>
    </row>
    <row r="3" spans="1:48" x14ac:dyDescent="0.25">
      <c r="A3" s="9" t="s">
        <v>27</v>
      </c>
      <c r="B3" s="9" t="s">
        <v>28</v>
      </c>
      <c r="C3" s="9" t="s">
        <v>29</v>
      </c>
      <c r="D3" s="9" t="s">
        <v>30</v>
      </c>
      <c r="E3" s="9" t="s">
        <v>31</v>
      </c>
      <c r="F3" s="10" t="s">
        <v>32</v>
      </c>
      <c r="G3" s="11" t="s">
        <v>33</v>
      </c>
      <c r="H3" s="12" t="s">
        <v>34</v>
      </c>
      <c r="I3" s="13" t="s">
        <v>33</v>
      </c>
      <c r="J3" s="11" t="s">
        <v>33</v>
      </c>
      <c r="K3" s="14" t="s">
        <v>33</v>
      </c>
      <c r="L3" s="13" t="s">
        <v>33</v>
      </c>
      <c r="M3" s="11" t="s">
        <v>33</v>
      </c>
      <c r="N3" s="14" t="s">
        <v>33</v>
      </c>
      <c r="O3" s="13" t="s">
        <v>33</v>
      </c>
      <c r="P3" s="11" t="s">
        <v>33</v>
      </c>
      <c r="Q3" s="13" t="s">
        <v>33</v>
      </c>
      <c r="R3" s="11" t="s">
        <v>33</v>
      </c>
      <c r="S3" s="15" t="s">
        <v>35</v>
      </c>
      <c r="T3" s="16" t="s">
        <v>36</v>
      </c>
      <c r="U3" s="11" t="s">
        <v>33</v>
      </c>
      <c r="V3" s="17" t="s">
        <v>35</v>
      </c>
      <c r="W3" s="16" t="s">
        <v>36</v>
      </c>
      <c r="X3" s="11" t="s">
        <v>33</v>
      </c>
      <c r="Y3" s="17" t="s">
        <v>35</v>
      </c>
      <c r="Z3" s="16" t="s">
        <v>36</v>
      </c>
      <c r="AA3" s="11" t="s">
        <v>33</v>
      </c>
      <c r="AB3" s="17" t="s">
        <v>35</v>
      </c>
      <c r="AC3" s="16" t="s">
        <v>36</v>
      </c>
      <c r="AD3" s="11" t="s">
        <v>33</v>
      </c>
      <c r="AE3" s="17" t="s">
        <v>35</v>
      </c>
      <c r="AF3" s="16" t="s">
        <v>36</v>
      </c>
      <c r="AG3" s="11" t="s">
        <v>33</v>
      </c>
      <c r="AH3" s="17" t="s">
        <v>35</v>
      </c>
      <c r="AI3" s="16" t="s">
        <v>36</v>
      </c>
      <c r="AJ3" s="11" t="s">
        <v>33</v>
      </c>
      <c r="AK3" s="17" t="s">
        <v>35</v>
      </c>
      <c r="AL3" s="16" t="s">
        <v>36</v>
      </c>
      <c r="AM3" s="11" t="s">
        <v>33</v>
      </c>
      <c r="AN3" s="17" t="s">
        <v>35</v>
      </c>
      <c r="AO3" s="16" t="s">
        <v>36</v>
      </c>
      <c r="AP3" s="11" t="s">
        <v>33</v>
      </c>
      <c r="AQ3" s="17" t="s">
        <v>35</v>
      </c>
      <c r="AR3" s="16" t="s">
        <v>36</v>
      </c>
      <c r="AS3" s="11" t="s">
        <v>33</v>
      </c>
      <c r="AT3" s="17" t="s">
        <v>35</v>
      </c>
      <c r="AU3" s="16" t="s">
        <v>36</v>
      </c>
      <c r="AV3" s="10" t="s">
        <v>33</v>
      </c>
    </row>
    <row r="4" spans="1:48" x14ac:dyDescent="0.25">
      <c r="A4" s="18" t="s">
        <v>74</v>
      </c>
      <c r="B4" s="18" t="s">
        <v>88</v>
      </c>
      <c r="C4" s="18" t="s">
        <v>39</v>
      </c>
      <c r="D4" s="18">
        <v>2016</v>
      </c>
      <c r="E4" s="18" t="s">
        <v>48</v>
      </c>
      <c r="F4" s="19">
        <f t="shared" ref="F4:F33" si="0">IF(G4=0,"",RANK(G4,$G$4:$G$50,0))</f>
        <v>1</v>
      </c>
      <c r="G4" s="5">
        <f>SUM(LARGE(I4:R4,{1;2;3;4;5;6;7}))</f>
        <v>298</v>
      </c>
      <c r="H4" s="20">
        <f t="shared" ref="H4:H17" si="1">COUNTIF(I4:R4,"&gt;0")</f>
        <v>6</v>
      </c>
      <c r="I4" s="4">
        <f t="shared" ref="I4:I33" si="2">U4</f>
        <v>50</v>
      </c>
      <c r="J4" s="5">
        <f t="shared" ref="J4:J33" si="3">X4</f>
        <v>50</v>
      </c>
      <c r="K4" s="6">
        <f t="shared" ref="K4:K33" si="4">AA4</f>
        <v>50</v>
      </c>
      <c r="L4" s="4">
        <f t="shared" ref="L4:L15" si="5">AD4</f>
        <v>49</v>
      </c>
      <c r="M4" s="5">
        <v>50</v>
      </c>
      <c r="N4" s="6">
        <f t="shared" ref="N4:N33" si="6">AJ4</f>
        <v>49</v>
      </c>
      <c r="O4" s="4">
        <f t="shared" ref="O4:O33" si="7">AM4</f>
        <v>0</v>
      </c>
      <c r="P4" s="5">
        <f t="shared" ref="P4:P33" si="8">AP4</f>
        <v>0</v>
      </c>
      <c r="Q4" s="4">
        <f t="shared" ref="Q4:Q33" si="9">AS4</f>
        <v>0</v>
      </c>
      <c r="R4" s="5">
        <f t="shared" ref="R4:R33" si="10">AV4</f>
        <v>0</v>
      </c>
      <c r="S4" s="21">
        <v>17.45</v>
      </c>
      <c r="T4" s="19">
        <f t="shared" ref="T4:T33" si="11">IF(S4&gt;=100,51,RANK(S4,$S$4:$S$50,1))</f>
        <v>1</v>
      </c>
      <c r="U4" s="5">
        <f>VLOOKUP(T4,Punktezuordnung!$A$2:$B$52,2,0)</f>
        <v>50</v>
      </c>
      <c r="V4" s="22">
        <v>28</v>
      </c>
      <c r="W4" s="19">
        <f t="shared" ref="W4:W33" si="12">IF(V4&lt;=0,51,RANK(V4,$V$4:$V$49,0))</f>
        <v>1</v>
      </c>
      <c r="X4" s="5">
        <f>VLOOKUP(W4,Punktezuordnung!$A$2:$B$52,2,0)</f>
        <v>50</v>
      </c>
      <c r="Y4" s="23">
        <v>12.54</v>
      </c>
      <c r="Z4" s="19">
        <f t="shared" ref="Z4:Z33" si="13">IF(Y4&gt;=100,51,RANK(Y4,$Y$4:$Y$50,1))</f>
        <v>1</v>
      </c>
      <c r="AA4" s="5">
        <f>VLOOKUP(Z4,Punktezuordnung!$A$2:$B$52,2,0)</f>
        <v>50</v>
      </c>
      <c r="AB4" s="23">
        <v>15.5</v>
      </c>
      <c r="AC4" s="19">
        <f t="shared" ref="AC4:AC33" si="14">IF(AB4&gt;=100,51,RANK(AB4,$AB$4:$AB$50,1))</f>
        <v>2</v>
      </c>
      <c r="AD4" s="5">
        <f>VLOOKUP(AC4,Punktezuordnung!$A$2:$B$52,2,0)</f>
        <v>49</v>
      </c>
      <c r="AE4" s="22">
        <v>24</v>
      </c>
      <c r="AF4" s="19">
        <f t="shared" ref="AF4:AF33" si="15">IF(AE4&lt;=0,51,RANK(AE4,$AE$4:$AE$50,0))</f>
        <v>1</v>
      </c>
      <c r="AG4" s="5">
        <f>VLOOKUP(AF4,Punktezuordnung!$A$2:$B$52,2,0)</f>
        <v>50</v>
      </c>
      <c r="AH4" s="24">
        <v>1.6782407407407399E-3</v>
      </c>
      <c r="AI4" s="19">
        <f t="shared" ref="AI4:AI33" si="16">IF(AH4&gt;=100,51,RANK(AH4,$AH$4:$AH$50,1))</f>
        <v>2</v>
      </c>
      <c r="AJ4" s="5">
        <f>VLOOKUP(AI4,Punktezuordnung!$A$2:$B$52,2,0)</f>
        <v>49</v>
      </c>
      <c r="AK4" s="23">
        <v>100</v>
      </c>
      <c r="AL4" s="19">
        <f t="shared" ref="AL4:AL33" si="17">IF(AK4&gt;=100,51,RANK(AK4,$AK$4:$AK$50,1))</f>
        <v>51</v>
      </c>
      <c r="AM4" s="5">
        <f>VLOOKUP(AL4,Punktezuordnung!$A$2:$B$52,2,0)</f>
        <v>0</v>
      </c>
      <c r="AN4" s="22">
        <v>0</v>
      </c>
      <c r="AO4" s="19">
        <f t="shared" ref="AO4:AO33" si="18">IF(AN4&lt;=0,51,RANK(AN4,$AN$4:$AN$50,0))</f>
        <v>51</v>
      </c>
      <c r="AP4" s="5">
        <f>VLOOKUP(AO4,Punktezuordnung!$A$2:$B$52,2,0)</f>
        <v>0</v>
      </c>
      <c r="AQ4" s="22">
        <v>0</v>
      </c>
      <c r="AR4" s="19">
        <f t="shared" ref="AR4:AR33" si="19">IF(AQ4&lt;=0,51,RANK(AQ4,$AQ$4:$AQ$50,0))</f>
        <v>51</v>
      </c>
      <c r="AS4" s="5">
        <f>VLOOKUP(AR4,Punktezuordnung!$A$2:$B$52,2,0)</f>
        <v>0</v>
      </c>
      <c r="AT4" s="22">
        <v>0</v>
      </c>
      <c r="AU4" s="19">
        <f t="shared" ref="AU4:AU33" si="20">IF(AT4&lt;=0,51,RANK(AT4,$AT$4:$AT$50,0))</f>
        <v>51</v>
      </c>
      <c r="AV4" s="25">
        <f>VLOOKUP(AU4,Punktezuordnung!$A$2:$B$52,2,0)</f>
        <v>0</v>
      </c>
    </row>
    <row r="5" spans="1:48" x14ac:dyDescent="0.25">
      <c r="A5" s="18" t="s">
        <v>89</v>
      </c>
      <c r="B5" s="18" t="s">
        <v>90</v>
      </c>
      <c r="C5" s="18" t="s">
        <v>39</v>
      </c>
      <c r="D5" s="18">
        <v>2017</v>
      </c>
      <c r="E5" s="18" t="s">
        <v>40</v>
      </c>
      <c r="F5" s="19">
        <f t="shared" si="0"/>
        <v>2</v>
      </c>
      <c r="G5" s="5">
        <f>SUM(LARGE(I5:R5,{1;2;3;4;5;6;7}))</f>
        <v>192</v>
      </c>
      <c r="H5" s="20">
        <f t="shared" si="1"/>
        <v>4</v>
      </c>
      <c r="I5" s="4">
        <f t="shared" si="2"/>
        <v>49</v>
      </c>
      <c r="J5" s="5">
        <f t="shared" si="3"/>
        <v>49</v>
      </c>
      <c r="K5" s="6">
        <f t="shared" si="4"/>
        <v>47</v>
      </c>
      <c r="L5" s="4">
        <f t="shared" si="5"/>
        <v>0</v>
      </c>
      <c r="M5" s="5">
        <f>AG5</f>
        <v>0</v>
      </c>
      <c r="N5" s="6">
        <f t="shared" si="6"/>
        <v>47</v>
      </c>
      <c r="O5" s="4">
        <f t="shared" si="7"/>
        <v>0</v>
      </c>
      <c r="P5" s="5">
        <f t="shared" si="8"/>
        <v>0</v>
      </c>
      <c r="Q5" s="4">
        <f t="shared" si="9"/>
        <v>0</v>
      </c>
      <c r="R5" s="5">
        <f t="shared" si="10"/>
        <v>0</v>
      </c>
      <c r="S5" s="21">
        <v>18.28</v>
      </c>
      <c r="T5" s="19">
        <f t="shared" si="11"/>
        <v>2</v>
      </c>
      <c r="U5" s="5">
        <f>VLOOKUP(T5,Punktezuordnung!$A$2:$B$52,2,0)</f>
        <v>49</v>
      </c>
      <c r="V5" s="22">
        <v>27</v>
      </c>
      <c r="W5" s="19">
        <f t="shared" si="12"/>
        <v>2</v>
      </c>
      <c r="X5" s="5">
        <f>VLOOKUP(W5,Punktezuordnung!$A$2:$B$52,2,0)</f>
        <v>49</v>
      </c>
      <c r="Y5" s="23">
        <v>14.62</v>
      </c>
      <c r="Z5" s="19">
        <f t="shared" si="13"/>
        <v>4</v>
      </c>
      <c r="AA5" s="5">
        <f>VLOOKUP(Z5,Punktezuordnung!$A$2:$B$52,2,0)</f>
        <v>47</v>
      </c>
      <c r="AB5" s="23">
        <v>100</v>
      </c>
      <c r="AC5" s="19">
        <f t="shared" si="14"/>
        <v>51</v>
      </c>
      <c r="AD5" s="5">
        <f>VLOOKUP(AC5,Punktezuordnung!$A$2:$B$52,2,0)</f>
        <v>0</v>
      </c>
      <c r="AE5" s="22">
        <v>0</v>
      </c>
      <c r="AF5" s="19">
        <f t="shared" si="15"/>
        <v>51</v>
      </c>
      <c r="AG5" s="5">
        <f>VLOOKUP(AF5,Punktezuordnung!$A$2:$B$52,2,0)</f>
        <v>0</v>
      </c>
      <c r="AH5" s="24">
        <v>1.8171296296296299E-3</v>
      </c>
      <c r="AI5" s="19">
        <f t="shared" si="16"/>
        <v>4</v>
      </c>
      <c r="AJ5" s="5">
        <f>VLOOKUP(AI5,Punktezuordnung!$A$2:$B$52,2,0)</f>
        <v>47</v>
      </c>
      <c r="AK5" s="23">
        <v>100</v>
      </c>
      <c r="AL5" s="19">
        <f t="shared" si="17"/>
        <v>51</v>
      </c>
      <c r="AM5" s="5">
        <f>VLOOKUP(AL5,Punktezuordnung!$A$2:$B$52,2,0)</f>
        <v>0</v>
      </c>
      <c r="AN5" s="22">
        <v>0</v>
      </c>
      <c r="AO5" s="19">
        <f t="shared" si="18"/>
        <v>51</v>
      </c>
      <c r="AP5" s="5">
        <f>VLOOKUP(AO5,Punktezuordnung!$A$2:$B$52,2,0)</f>
        <v>0</v>
      </c>
      <c r="AQ5" s="22">
        <v>0</v>
      </c>
      <c r="AR5" s="19">
        <f t="shared" si="19"/>
        <v>51</v>
      </c>
      <c r="AS5" s="5">
        <f>VLOOKUP(AR5,Punktezuordnung!$A$2:$B$52,2,0)</f>
        <v>0</v>
      </c>
      <c r="AT5" s="22">
        <v>0</v>
      </c>
      <c r="AU5" s="19">
        <f t="shared" si="20"/>
        <v>51</v>
      </c>
      <c r="AV5" s="25">
        <f>VLOOKUP(AU5,Punktezuordnung!$A$2:$B$52,2,0)</f>
        <v>0</v>
      </c>
    </row>
    <row r="6" spans="1:48" x14ac:dyDescent="0.25">
      <c r="A6" s="28" t="s">
        <v>71</v>
      </c>
      <c r="B6" s="28" t="s">
        <v>91</v>
      </c>
      <c r="C6" s="28" t="s">
        <v>39</v>
      </c>
      <c r="D6" s="29">
        <v>2016</v>
      </c>
      <c r="E6" s="28" t="s">
        <v>48</v>
      </c>
      <c r="F6" s="19">
        <f t="shared" si="0"/>
        <v>3</v>
      </c>
      <c r="G6" s="5">
        <f>SUM(LARGE(I6:R6,{1;2;3;4;5;6;7}))</f>
        <v>188</v>
      </c>
      <c r="H6" s="20">
        <f t="shared" si="1"/>
        <v>4</v>
      </c>
      <c r="I6" s="4">
        <f t="shared" si="2"/>
        <v>0</v>
      </c>
      <c r="J6" s="5">
        <f t="shared" si="3"/>
        <v>0</v>
      </c>
      <c r="K6" s="6">
        <f t="shared" si="4"/>
        <v>48</v>
      </c>
      <c r="L6" s="4">
        <f t="shared" si="5"/>
        <v>46</v>
      </c>
      <c r="M6" s="5">
        <v>48</v>
      </c>
      <c r="N6" s="6">
        <f t="shared" si="6"/>
        <v>46</v>
      </c>
      <c r="O6" s="4">
        <f t="shared" si="7"/>
        <v>0</v>
      </c>
      <c r="P6" s="5">
        <f t="shared" si="8"/>
        <v>0</v>
      </c>
      <c r="Q6" s="4">
        <f t="shared" si="9"/>
        <v>0</v>
      </c>
      <c r="R6" s="5">
        <f t="shared" si="10"/>
        <v>0</v>
      </c>
      <c r="S6" s="30">
        <v>100</v>
      </c>
      <c r="T6" s="19">
        <f t="shared" si="11"/>
        <v>51</v>
      </c>
      <c r="U6" s="5">
        <f>VLOOKUP(T6,Punktezuordnung!$A$2:$B$52,2,0)</f>
        <v>0</v>
      </c>
      <c r="V6" s="22">
        <v>0</v>
      </c>
      <c r="W6" s="19">
        <f t="shared" si="12"/>
        <v>51</v>
      </c>
      <c r="X6" s="5">
        <f>VLOOKUP(W6,Punktezuordnung!$A$2:$B$52,2,0)</f>
        <v>0</v>
      </c>
      <c r="Y6" s="23">
        <v>14.05</v>
      </c>
      <c r="Z6" s="19">
        <f t="shared" si="13"/>
        <v>3</v>
      </c>
      <c r="AA6" s="5">
        <f>VLOOKUP(Z6,Punktezuordnung!$A$2:$B$52,2,0)</f>
        <v>48</v>
      </c>
      <c r="AB6" s="23">
        <v>16.7</v>
      </c>
      <c r="AC6" s="19">
        <f t="shared" si="14"/>
        <v>5</v>
      </c>
      <c r="AD6" s="5">
        <f>VLOOKUP(AC6,Punktezuordnung!$A$2:$B$52,2,0)</f>
        <v>46</v>
      </c>
      <c r="AE6" s="22">
        <v>23</v>
      </c>
      <c r="AF6" s="19">
        <f t="shared" si="15"/>
        <v>2</v>
      </c>
      <c r="AG6" s="5">
        <f>VLOOKUP(AF6,Punktezuordnung!$A$2:$B$52,2,0)</f>
        <v>49</v>
      </c>
      <c r="AH6" s="24">
        <v>1.99074074074074E-3</v>
      </c>
      <c r="AI6" s="19">
        <f t="shared" si="16"/>
        <v>5</v>
      </c>
      <c r="AJ6" s="5">
        <f>VLOOKUP(AI6,Punktezuordnung!$A$2:$B$52,2,0)</f>
        <v>46</v>
      </c>
      <c r="AK6" s="23">
        <v>100</v>
      </c>
      <c r="AL6" s="19">
        <f t="shared" si="17"/>
        <v>51</v>
      </c>
      <c r="AM6" s="5">
        <f>VLOOKUP(AL6,Punktezuordnung!$A$2:$B$52,2,0)</f>
        <v>0</v>
      </c>
      <c r="AN6" s="22">
        <v>0</v>
      </c>
      <c r="AO6" s="19">
        <f t="shared" si="18"/>
        <v>51</v>
      </c>
      <c r="AP6" s="5">
        <f>VLOOKUP(AO6,Punktezuordnung!$A$2:$B$52,2,0)</f>
        <v>0</v>
      </c>
      <c r="AQ6" s="22">
        <v>0</v>
      </c>
      <c r="AR6" s="19">
        <f t="shared" si="19"/>
        <v>51</v>
      </c>
      <c r="AS6" s="5">
        <f>VLOOKUP(AR6,Punktezuordnung!$A$2:$B$52,2,0)</f>
        <v>0</v>
      </c>
      <c r="AT6" s="22">
        <v>0</v>
      </c>
      <c r="AU6" s="19">
        <f t="shared" si="20"/>
        <v>51</v>
      </c>
      <c r="AV6" s="25">
        <f>VLOOKUP(AU6,Punktezuordnung!$A$2:$B$52,2,0)</f>
        <v>0</v>
      </c>
    </row>
    <row r="7" spans="1:48" x14ac:dyDescent="0.25">
      <c r="A7" s="28" t="s">
        <v>92</v>
      </c>
      <c r="B7" s="28" t="s">
        <v>93</v>
      </c>
      <c r="C7" s="28" t="s">
        <v>39</v>
      </c>
      <c r="D7" s="29">
        <v>2016</v>
      </c>
      <c r="E7" s="28" t="s">
        <v>94</v>
      </c>
      <c r="F7" s="19">
        <f t="shared" si="0"/>
        <v>4</v>
      </c>
      <c r="G7" s="5">
        <f>SUM(LARGE(I7:R7,{1;2;3;4;5;6;7}))</f>
        <v>146</v>
      </c>
      <c r="H7" s="20">
        <f t="shared" si="1"/>
        <v>3</v>
      </c>
      <c r="I7" s="4">
        <f t="shared" si="2"/>
        <v>0</v>
      </c>
      <c r="J7" s="5">
        <f t="shared" si="3"/>
        <v>0</v>
      </c>
      <c r="K7" s="6">
        <f t="shared" si="4"/>
        <v>0</v>
      </c>
      <c r="L7" s="4">
        <f t="shared" si="5"/>
        <v>50</v>
      </c>
      <c r="M7" s="5">
        <v>46</v>
      </c>
      <c r="N7" s="6">
        <f t="shared" si="6"/>
        <v>50</v>
      </c>
      <c r="O7" s="4">
        <f t="shared" si="7"/>
        <v>0</v>
      </c>
      <c r="P7" s="5">
        <f t="shared" si="8"/>
        <v>0</v>
      </c>
      <c r="Q7" s="4">
        <f t="shared" si="9"/>
        <v>0</v>
      </c>
      <c r="R7" s="5">
        <f t="shared" si="10"/>
        <v>0</v>
      </c>
      <c r="S7" s="30">
        <v>100</v>
      </c>
      <c r="T7" s="19">
        <f t="shared" si="11"/>
        <v>51</v>
      </c>
      <c r="U7" s="5">
        <f>VLOOKUP(T7,Punktezuordnung!$A$2:$B$52,2,0)</f>
        <v>0</v>
      </c>
      <c r="V7" s="22">
        <v>0</v>
      </c>
      <c r="W7" s="19">
        <f t="shared" si="12"/>
        <v>51</v>
      </c>
      <c r="X7" s="5">
        <f>VLOOKUP(W7,Punktezuordnung!$A$2:$B$52,2,0)</f>
        <v>0</v>
      </c>
      <c r="Y7" s="23">
        <v>100</v>
      </c>
      <c r="Z7" s="19">
        <f t="shared" si="13"/>
        <v>51</v>
      </c>
      <c r="AA7" s="5">
        <f>VLOOKUP(Z7,Punktezuordnung!$A$2:$B$52,2,0)</f>
        <v>0</v>
      </c>
      <c r="AB7" s="23">
        <v>14.9</v>
      </c>
      <c r="AC7" s="19">
        <f t="shared" si="14"/>
        <v>1</v>
      </c>
      <c r="AD7" s="5">
        <f>VLOOKUP(AC7,Punktezuordnung!$A$2:$B$52,2,0)</f>
        <v>50</v>
      </c>
      <c r="AE7" s="22">
        <v>18</v>
      </c>
      <c r="AF7" s="19">
        <f t="shared" si="15"/>
        <v>5</v>
      </c>
      <c r="AG7" s="5">
        <f>VLOOKUP(AF7,Punktezuordnung!$A$2:$B$52,2,0)</f>
        <v>46</v>
      </c>
      <c r="AH7" s="24">
        <v>1.55092592592593E-3</v>
      </c>
      <c r="AI7" s="19">
        <f t="shared" si="16"/>
        <v>1</v>
      </c>
      <c r="AJ7" s="5">
        <f>VLOOKUP(AI7,Punktezuordnung!$A$2:$B$52,2,0)</f>
        <v>50</v>
      </c>
      <c r="AK7" s="23">
        <v>100</v>
      </c>
      <c r="AL7" s="19">
        <f t="shared" si="17"/>
        <v>51</v>
      </c>
      <c r="AM7" s="5">
        <f>VLOOKUP(AL7,Punktezuordnung!$A$2:$B$52,2,0)</f>
        <v>0</v>
      </c>
      <c r="AN7" s="22">
        <v>0</v>
      </c>
      <c r="AO7" s="19">
        <f t="shared" si="18"/>
        <v>51</v>
      </c>
      <c r="AP7" s="5">
        <f>VLOOKUP(AO7,Punktezuordnung!$A$2:$B$52,2,0)</f>
        <v>0</v>
      </c>
      <c r="AQ7" s="22">
        <v>0</v>
      </c>
      <c r="AR7" s="19">
        <f t="shared" si="19"/>
        <v>51</v>
      </c>
      <c r="AS7" s="5">
        <f>VLOOKUP(AR7,Punktezuordnung!$A$2:$B$52,2,0)</f>
        <v>0</v>
      </c>
      <c r="AT7" s="22">
        <v>0</v>
      </c>
      <c r="AU7" s="19">
        <f t="shared" si="20"/>
        <v>51</v>
      </c>
      <c r="AV7" s="25">
        <f>VLOOKUP(AU7,Punktezuordnung!$A$2:$B$52,2,0)</f>
        <v>0</v>
      </c>
    </row>
    <row r="8" spans="1:48" x14ac:dyDescent="0.25">
      <c r="A8" s="28" t="s">
        <v>82</v>
      </c>
      <c r="B8" s="28" t="s">
        <v>95</v>
      </c>
      <c r="C8" s="28" t="s">
        <v>39</v>
      </c>
      <c r="D8" s="29">
        <v>2016</v>
      </c>
      <c r="E8" s="28" t="s">
        <v>43</v>
      </c>
      <c r="F8" s="19">
        <f t="shared" si="0"/>
        <v>5</v>
      </c>
      <c r="G8" s="5">
        <f>SUM(LARGE(I8:R8,{1;2;3;4;5;6;7}))</f>
        <v>96</v>
      </c>
      <c r="H8" s="20">
        <f t="shared" si="1"/>
        <v>2</v>
      </c>
      <c r="I8" s="4">
        <f t="shared" si="2"/>
        <v>0</v>
      </c>
      <c r="J8" s="5">
        <f t="shared" si="3"/>
        <v>0</v>
      </c>
      <c r="K8" s="6">
        <f t="shared" si="4"/>
        <v>0</v>
      </c>
      <c r="L8" s="4">
        <f t="shared" si="5"/>
        <v>47</v>
      </c>
      <c r="M8" s="5">
        <v>49</v>
      </c>
      <c r="N8" s="6">
        <f t="shared" si="6"/>
        <v>0</v>
      </c>
      <c r="O8" s="4">
        <f t="shared" si="7"/>
        <v>0</v>
      </c>
      <c r="P8" s="5">
        <f t="shared" si="8"/>
        <v>0</v>
      </c>
      <c r="Q8" s="4">
        <f t="shared" si="9"/>
        <v>0</v>
      </c>
      <c r="R8" s="5">
        <f t="shared" si="10"/>
        <v>0</v>
      </c>
      <c r="S8" s="30">
        <v>100</v>
      </c>
      <c r="T8" s="19">
        <f t="shared" si="11"/>
        <v>51</v>
      </c>
      <c r="U8" s="5">
        <f>VLOOKUP(T8,Punktezuordnung!$A$2:$B$52,2,0)</f>
        <v>0</v>
      </c>
      <c r="V8" s="22">
        <v>0</v>
      </c>
      <c r="W8" s="19">
        <f t="shared" si="12"/>
        <v>51</v>
      </c>
      <c r="X8" s="5">
        <f>VLOOKUP(W8,Punktezuordnung!$A$2:$B$52,2,0)</f>
        <v>0</v>
      </c>
      <c r="Y8" s="23">
        <v>100</v>
      </c>
      <c r="Z8" s="19">
        <f t="shared" si="13"/>
        <v>51</v>
      </c>
      <c r="AA8" s="5">
        <f>VLOOKUP(Z8,Punktezuordnung!$A$2:$B$52,2,0)</f>
        <v>0</v>
      </c>
      <c r="AB8" s="23">
        <v>15.9</v>
      </c>
      <c r="AC8" s="19">
        <f t="shared" si="14"/>
        <v>4</v>
      </c>
      <c r="AD8" s="5">
        <f>VLOOKUP(AC8,Punktezuordnung!$A$2:$B$52,2,0)</f>
        <v>47</v>
      </c>
      <c r="AE8" s="22">
        <v>23</v>
      </c>
      <c r="AF8" s="19">
        <f t="shared" si="15"/>
        <v>2</v>
      </c>
      <c r="AG8" s="5">
        <f>VLOOKUP(AF8,Punktezuordnung!$A$2:$B$52,2,0)</f>
        <v>49</v>
      </c>
      <c r="AH8" s="24">
        <v>100</v>
      </c>
      <c r="AI8" s="19">
        <f t="shared" si="16"/>
        <v>51</v>
      </c>
      <c r="AJ8" s="5">
        <f>VLOOKUP(AI8,Punktezuordnung!$A$2:$B$52,2,0)</f>
        <v>0</v>
      </c>
      <c r="AK8" s="23">
        <v>100</v>
      </c>
      <c r="AL8" s="19">
        <f t="shared" si="17"/>
        <v>51</v>
      </c>
      <c r="AM8" s="5">
        <f>VLOOKUP(AL8,Punktezuordnung!$A$2:$B$52,2,0)</f>
        <v>0</v>
      </c>
      <c r="AN8" s="22">
        <v>0</v>
      </c>
      <c r="AO8" s="19">
        <f t="shared" si="18"/>
        <v>51</v>
      </c>
      <c r="AP8" s="5">
        <f>VLOOKUP(AO8,Punktezuordnung!$A$2:$B$52,2,0)</f>
        <v>0</v>
      </c>
      <c r="AQ8" s="22">
        <v>0</v>
      </c>
      <c r="AR8" s="19">
        <f t="shared" si="19"/>
        <v>51</v>
      </c>
      <c r="AS8" s="5">
        <f>VLOOKUP(AR8,Punktezuordnung!$A$2:$B$52,2,0)</f>
        <v>0</v>
      </c>
      <c r="AT8" s="22">
        <v>0</v>
      </c>
      <c r="AU8" s="19">
        <f t="shared" si="20"/>
        <v>51</v>
      </c>
      <c r="AV8" s="25">
        <f>VLOOKUP(AU8,Punktezuordnung!$A$2:$B$52,2,0)</f>
        <v>0</v>
      </c>
    </row>
    <row r="9" spans="1:48" x14ac:dyDescent="0.25">
      <c r="A9" s="28" t="s">
        <v>62</v>
      </c>
      <c r="B9" s="28" t="s">
        <v>96</v>
      </c>
      <c r="C9" s="28" t="s">
        <v>39</v>
      </c>
      <c r="D9" s="29">
        <v>2016</v>
      </c>
      <c r="E9" s="28" t="s">
        <v>48</v>
      </c>
      <c r="F9" s="19">
        <f t="shared" si="0"/>
        <v>6</v>
      </c>
      <c r="G9" s="5">
        <f>SUM(LARGE(I9:R9,{1;2;3;4;5;6;7}))</f>
        <v>95</v>
      </c>
      <c r="H9" s="20">
        <f t="shared" si="1"/>
        <v>2</v>
      </c>
      <c r="I9" s="4">
        <f t="shared" si="2"/>
        <v>0</v>
      </c>
      <c r="J9" s="5">
        <f t="shared" si="3"/>
        <v>0</v>
      </c>
      <c r="K9" s="6">
        <f t="shared" si="4"/>
        <v>0</v>
      </c>
      <c r="L9" s="4">
        <f t="shared" si="5"/>
        <v>48</v>
      </c>
      <c r="M9" s="5">
        <v>47</v>
      </c>
      <c r="N9" s="6">
        <f t="shared" si="6"/>
        <v>0</v>
      </c>
      <c r="O9" s="4">
        <f t="shared" si="7"/>
        <v>0</v>
      </c>
      <c r="P9" s="5">
        <f t="shared" si="8"/>
        <v>0</v>
      </c>
      <c r="Q9" s="4">
        <f t="shared" si="9"/>
        <v>0</v>
      </c>
      <c r="R9" s="5">
        <f t="shared" si="10"/>
        <v>0</v>
      </c>
      <c r="S9" s="30">
        <v>100</v>
      </c>
      <c r="T9" s="19">
        <f t="shared" si="11"/>
        <v>51</v>
      </c>
      <c r="U9" s="5">
        <f>VLOOKUP(T9,Punktezuordnung!$A$2:$B$52,2,0)</f>
        <v>0</v>
      </c>
      <c r="V9" s="22">
        <v>0</v>
      </c>
      <c r="W9" s="19">
        <f t="shared" si="12"/>
        <v>51</v>
      </c>
      <c r="X9" s="5">
        <f>VLOOKUP(W9,Punktezuordnung!$A$2:$B$52,2,0)</f>
        <v>0</v>
      </c>
      <c r="Y9" s="23">
        <v>100</v>
      </c>
      <c r="Z9" s="19">
        <f t="shared" si="13"/>
        <v>51</v>
      </c>
      <c r="AA9" s="5">
        <f>VLOOKUP(Z9,Punktezuordnung!$A$2:$B$52,2,0)</f>
        <v>0</v>
      </c>
      <c r="AB9" s="23">
        <v>15.6</v>
      </c>
      <c r="AC9" s="19">
        <f t="shared" si="14"/>
        <v>3</v>
      </c>
      <c r="AD9" s="5">
        <f>VLOOKUP(AC9,Punktezuordnung!$A$2:$B$52,2,0)</f>
        <v>48</v>
      </c>
      <c r="AE9" s="22">
        <v>19</v>
      </c>
      <c r="AF9" s="19">
        <f t="shared" si="15"/>
        <v>4</v>
      </c>
      <c r="AG9" s="5">
        <f>VLOOKUP(AF9,Punktezuordnung!$A$2:$B$52,2,0)</f>
        <v>47</v>
      </c>
      <c r="AH9" s="24">
        <v>100</v>
      </c>
      <c r="AI9" s="19">
        <f t="shared" si="16"/>
        <v>51</v>
      </c>
      <c r="AJ9" s="5">
        <f>VLOOKUP(AI9,Punktezuordnung!$A$2:$B$52,2,0)</f>
        <v>0</v>
      </c>
      <c r="AK9" s="23">
        <v>100</v>
      </c>
      <c r="AL9" s="19">
        <f t="shared" si="17"/>
        <v>51</v>
      </c>
      <c r="AM9" s="5">
        <f>VLOOKUP(AL9,Punktezuordnung!$A$2:$B$52,2,0)</f>
        <v>0</v>
      </c>
      <c r="AN9" s="22">
        <v>0</v>
      </c>
      <c r="AO9" s="19">
        <f t="shared" si="18"/>
        <v>51</v>
      </c>
      <c r="AP9" s="5">
        <f>VLOOKUP(AO9,Punktezuordnung!$A$2:$B$52,2,0)</f>
        <v>0</v>
      </c>
      <c r="AQ9" s="22">
        <v>0</v>
      </c>
      <c r="AR9" s="19">
        <f t="shared" si="19"/>
        <v>51</v>
      </c>
      <c r="AS9" s="5">
        <f>VLOOKUP(AR9,Punktezuordnung!$A$2:$B$52,2,0)</f>
        <v>0</v>
      </c>
      <c r="AT9" s="22">
        <v>0</v>
      </c>
      <c r="AU9" s="19">
        <f t="shared" si="20"/>
        <v>51</v>
      </c>
      <c r="AV9" s="25">
        <f>VLOOKUP(AU9,Punktezuordnung!$A$2:$B$52,2,0)</f>
        <v>0</v>
      </c>
    </row>
    <row r="10" spans="1:48" x14ac:dyDescent="0.25">
      <c r="A10" s="18" t="s">
        <v>97</v>
      </c>
      <c r="B10" s="18" t="s">
        <v>98</v>
      </c>
      <c r="C10" s="18" t="s">
        <v>39</v>
      </c>
      <c r="D10" s="18">
        <v>2016</v>
      </c>
      <c r="E10" s="18" t="s">
        <v>61</v>
      </c>
      <c r="F10" s="19">
        <f t="shared" si="0"/>
        <v>6</v>
      </c>
      <c r="G10" s="5">
        <f>SUM(LARGE(I10:R10,{1;2;3;4;5;6;7}))</f>
        <v>95</v>
      </c>
      <c r="H10" s="20">
        <f t="shared" si="1"/>
        <v>2</v>
      </c>
      <c r="I10" s="4">
        <f t="shared" si="2"/>
        <v>47</v>
      </c>
      <c r="J10" s="5">
        <f t="shared" si="3"/>
        <v>48</v>
      </c>
      <c r="K10" s="6">
        <f t="shared" si="4"/>
        <v>0</v>
      </c>
      <c r="L10" s="4">
        <f t="shared" si="5"/>
        <v>0</v>
      </c>
      <c r="M10" s="5">
        <f>AG10</f>
        <v>0</v>
      </c>
      <c r="N10" s="6">
        <f t="shared" si="6"/>
        <v>0</v>
      </c>
      <c r="O10" s="4">
        <f t="shared" si="7"/>
        <v>0</v>
      </c>
      <c r="P10" s="5">
        <f t="shared" si="8"/>
        <v>0</v>
      </c>
      <c r="Q10" s="4">
        <f t="shared" si="9"/>
        <v>0</v>
      </c>
      <c r="R10" s="5">
        <f t="shared" si="10"/>
        <v>0</v>
      </c>
      <c r="S10" s="21">
        <v>19.63</v>
      </c>
      <c r="T10" s="19">
        <f t="shared" si="11"/>
        <v>4</v>
      </c>
      <c r="U10" s="5">
        <f>VLOOKUP(T10,Punktezuordnung!$A$2:$B$52,2,0)</f>
        <v>47</v>
      </c>
      <c r="V10" s="22">
        <v>21</v>
      </c>
      <c r="W10" s="19">
        <f t="shared" si="12"/>
        <v>3</v>
      </c>
      <c r="X10" s="5">
        <f>VLOOKUP(W10,Punktezuordnung!$A$2:$B$52,2,0)</f>
        <v>48</v>
      </c>
      <c r="Y10" s="23">
        <v>100</v>
      </c>
      <c r="Z10" s="19">
        <f t="shared" si="13"/>
        <v>51</v>
      </c>
      <c r="AA10" s="5">
        <f>VLOOKUP(Z10,Punktezuordnung!$A$2:$B$52,2,0)</f>
        <v>0</v>
      </c>
      <c r="AB10" s="23">
        <v>100</v>
      </c>
      <c r="AC10" s="19">
        <f t="shared" si="14"/>
        <v>51</v>
      </c>
      <c r="AD10" s="5">
        <f>VLOOKUP(AC10,Punktezuordnung!$A$2:$B$52,2,0)</f>
        <v>0</v>
      </c>
      <c r="AE10" s="22">
        <v>0</v>
      </c>
      <c r="AF10" s="19">
        <f t="shared" si="15"/>
        <v>51</v>
      </c>
      <c r="AG10" s="5">
        <f>VLOOKUP(AF10,Punktezuordnung!$A$2:$B$52,2,0)</f>
        <v>0</v>
      </c>
      <c r="AH10" s="24">
        <v>100</v>
      </c>
      <c r="AI10" s="19">
        <f t="shared" si="16"/>
        <v>51</v>
      </c>
      <c r="AJ10" s="5">
        <f>VLOOKUP(AI10,Punktezuordnung!$A$2:$B$52,2,0)</f>
        <v>0</v>
      </c>
      <c r="AK10" s="23">
        <v>100</v>
      </c>
      <c r="AL10" s="19">
        <f t="shared" si="17"/>
        <v>51</v>
      </c>
      <c r="AM10" s="5">
        <f>VLOOKUP(AL10,Punktezuordnung!$A$2:$B$52,2,0)</f>
        <v>0</v>
      </c>
      <c r="AN10" s="22">
        <v>0</v>
      </c>
      <c r="AO10" s="19">
        <f t="shared" si="18"/>
        <v>51</v>
      </c>
      <c r="AP10" s="5">
        <f>VLOOKUP(AO10,Punktezuordnung!$A$2:$B$52,2,0)</f>
        <v>0</v>
      </c>
      <c r="AQ10" s="22">
        <v>0</v>
      </c>
      <c r="AR10" s="19">
        <f t="shared" si="19"/>
        <v>51</v>
      </c>
      <c r="AS10" s="5">
        <f>VLOOKUP(AR10,Punktezuordnung!$A$2:$B$52,2,0)</f>
        <v>0</v>
      </c>
      <c r="AT10" s="22">
        <v>0</v>
      </c>
      <c r="AU10" s="19">
        <f t="shared" si="20"/>
        <v>51</v>
      </c>
      <c r="AV10" s="25">
        <f>VLOOKUP(AU10,Punktezuordnung!$A$2:$B$52,2,0)</f>
        <v>0</v>
      </c>
    </row>
    <row r="11" spans="1:48" x14ac:dyDescent="0.25">
      <c r="A11" s="18" t="s">
        <v>99</v>
      </c>
      <c r="B11" s="18" t="s">
        <v>100</v>
      </c>
      <c r="C11" s="18" t="s">
        <v>39</v>
      </c>
      <c r="D11" s="18">
        <v>2016</v>
      </c>
      <c r="E11" s="18" t="s">
        <v>61</v>
      </c>
      <c r="F11" s="19">
        <f t="shared" si="0"/>
        <v>8</v>
      </c>
      <c r="G11" s="5">
        <f>SUM(LARGE(I11:R11,{1;2;3;4;5;6;7}))</f>
        <v>93</v>
      </c>
      <c r="H11" s="20">
        <f t="shared" si="1"/>
        <v>2</v>
      </c>
      <c r="I11" s="4">
        <f t="shared" si="2"/>
        <v>48</v>
      </c>
      <c r="J11" s="5">
        <f t="shared" si="3"/>
        <v>45</v>
      </c>
      <c r="K11" s="6">
        <f t="shared" si="4"/>
        <v>0</v>
      </c>
      <c r="L11" s="4">
        <f t="shared" si="5"/>
        <v>0</v>
      </c>
      <c r="M11" s="5">
        <f>AG11</f>
        <v>0</v>
      </c>
      <c r="N11" s="6">
        <f t="shared" si="6"/>
        <v>0</v>
      </c>
      <c r="O11" s="4">
        <f t="shared" si="7"/>
        <v>0</v>
      </c>
      <c r="P11" s="5">
        <f t="shared" si="8"/>
        <v>0</v>
      </c>
      <c r="Q11" s="4">
        <f t="shared" si="9"/>
        <v>0</v>
      </c>
      <c r="R11" s="5">
        <f t="shared" si="10"/>
        <v>0</v>
      </c>
      <c r="S11" s="21">
        <v>19.559999999999999</v>
      </c>
      <c r="T11" s="19">
        <f t="shared" si="11"/>
        <v>3</v>
      </c>
      <c r="U11" s="5">
        <f>VLOOKUP(T11,Punktezuordnung!$A$2:$B$52,2,0)</f>
        <v>48</v>
      </c>
      <c r="V11" s="22">
        <v>16</v>
      </c>
      <c r="W11" s="19">
        <f t="shared" si="12"/>
        <v>6</v>
      </c>
      <c r="X11" s="5">
        <f>VLOOKUP(W11,Punktezuordnung!$A$2:$B$52,2,0)</f>
        <v>45</v>
      </c>
      <c r="Y11" s="23">
        <v>100</v>
      </c>
      <c r="Z11" s="19">
        <f t="shared" si="13"/>
        <v>51</v>
      </c>
      <c r="AA11" s="5">
        <f>VLOOKUP(Z11,Punktezuordnung!$A$2:$B$52,2,0)</f>
        <v>0</v>
      </c>
      <c r="AB11" s="23">
        <v>100</v>
      </c>
      <c r="AC11" s="19">
        <f t="shared" si="14"/>
        <v>51</v>
      </c>
      <c r="AD11" s="5">
        <f>VLOOKUP(AC11,Punktezuordnung!$A$2:$B$52,2,0)</f>
        <v>0</v>
      </c>
      <c r="AE11" s="22">
        <v>0</v>
      </c>
      <c r="AF11" s="19">
        <f t="shared" si="15"/>
        <v>51</v>
      </c>
      <c r="AG11" s="5">
        <f>VLOOKUP(AF11,Punktezuordnung!$A$2:$B$52,2,0)</f>
        <v>0</v>
      </c>
      <c r="AH11" s="24">
        <v>100</v>
      </c>
      <c r="AI11" s="19">
        <f t="shared" si="16"/>
        <v>51</v>
      </c>
      <c r="AJ11" s="5">
        <f>VLOOKUP(AI11,Punktezuordnung!$A$2:$B$52,2,0)</f>
        <v>0</v>
      </c>
      <c r="AK11" s="23">
        <v>100</v>
      </c>
      <c r="AL11" s="19">
        <f t="shared" si="17"/>
        <v>51</v>
      </c>
      <c r="AM11" s="5">
        <f>VLOOKUP(AL11,Punktezuordnung!$A$2:$B$52,2,0)</f>
        <v>0</v>
      </c>
      <c r="AN11" s="22">
        <v>0</v>
      </c>
      <c r="AO11" s="19">
        <f t="shared" si="18"/>
        <v>51</v>
      </c>
      <c r="AP11" s="5">
        <f>VLOOKUP(AO11,Punktezuordnung!$A$2:$B$52,2,0)</f>
        <v>0</v>
      </c>
      <c r="AQ11" s="22">
        <v>0</v>
      </c>
      <c r="AR11" s="19">
        <f t="shared" si="19"/>
        <v>51</v>
      </c>
      <c r="AS11" s="5">
        <f>VLOOKUP(AR11,Punktezuordnung!$A$2:$B$52,2,0)</f>
        <v>0</v>
      </c>
      <c r="AT11" s="22">
        <v>0</v>
      </c>
      <c r="AU11" s="19">
        <f t="shared" si="20"/>
        <v>51</v>
      </c>
      <c r="AV11" s="25">
        <f>VLOOKUP(AU11,Punktezuordnung!$A$2:$B$52,2,0)</f>
        <v>0</v>
      </c>
    </row>
    <row r="12" spans="1:48" x14ac:dyDescent="0.25">
      <c r="A12" s="18" t="s">
        <v>78</v>
      </c>
      <c r="B12" s="18" t="s">
        <v>101</v>
      </c>
      <c r="C12" s="18" t="s">
        <v>39</v>
      </c>
      <c r="D12" s="18">
        <v>2017</v>
      </c>
      <c r="E12" s="18" t="s">
        <v>61</v>
      </c>
      <c r="F12" s="19">
        <f t="shared" si="0"/>
        <v>9</v>
      </c>
      <c r="G12" s="5">
        <f>SUM(LARGE(I12:R12,{1;2;3;4;5;6;7}))</f>
        <v>92</v>
      </c>
      <c r="H12" s="20">
        <f t="shared" si="1"/>
        <v>2</v>
      </c>
      <c r="I12" s="4">
        <f t="shared" si="2"/>
        <v>45</v>
      </c>
      <c r="J12" s="5">
        <f t="shared" si="3"/>
        <v>47</v>
      </c>
      <c r="K12" s="6">
        <f t="shared" si="4"/>
        <v>0</v>
      </c>
      <c r="L12" s="4">
        <f t="shared" si="5"/>
        <v>0</v>
      </c>
      <c r="M12" s="5">
        <f>AG12</f>
        <v>0</v>
      </c>
      <c r="N12" s="6">
        <f t="shared" si="6"/>
        <v>0</v>
      </c>
      <c r="O12" s="4">
        <f t="shared" si="7"/>
        <v>0</v>
      </c>
      <c r="P12" s="5">
        <f t="shared" si="8"/>
        <v>0</v>
      </c>
      <c r="Q12" s="4">
        <f t="shared" si="9"/>
        <v>0</v>
      </c>
      <c r="R12" s="5">
        <f t="shared" si="10"/>
        <v>0</v>
      </c>
      <c r="S12" s="21">
        <v>21.61</v>
      </c>
      <c r="T12" s="19">
        <f t="shared" si="11"/>
        <v>6</v>
      </c>
      <c r="U12" s="5">
        <f>VLOOKUP(T12,Punktezuordnung!$A$2:$B$52,2,0)</f>
        <v>45</v>
      </c>
      <c r="V12" s="22">
        <v>18</v>
      </c>
      <c r="W12" s="19">
        <f t="shared" si="12"/>
        <v>4</v>
      </c>
      <c r="X12" s="5">
        <f>VLOOKUP(W12,Punktezuordnung!$A$2:$B$52,2,0)</f>
        <v>47</v>
      </c>
      <c r="Y12" s="23">
        <v>100</v>
      </c>
      <c r="Z12" s="19">
        <f t="shared" si="13"/>
        <v>51</v>
      </c>
      <c r="AA12" s="5">
        <f>VLOOKUP(Z12,Punktezuordnung!$A$2:$B$52,2,0)</f>
        <v>0</v>
      </c>
      <c r="AB12" s="23">
        <v>100</v>
      </c>
      <c r="AC12" s="19">
        <f t="shared" si="14"/>
        <v>51</v>
      </c>
      <c r="AD12" s="5">
        <f>VLOOKUP(AC12,Punktezuordnung!$A$2:$B$52,2,0)</f>
        <v>0</v>
      </c>
      <c r="AE12" s="22">
        <v>0</v>
      </c>
      <c r="AF12" s="19">
        <f t="shared" si="15"/>
        <v>51</v>
      </c>
      <c r="AG12" s="5">
        <f>VLOOKUP(AF12,Punktezuordnung!$A$2:$B$52,2,0)</f>
        <v>0</v>
      </c>
      <c r="AH12" s="24">
        <v>100</v>
      </c>
      <c r="AI12" s="19">
        <f t="shared" si="16"/>
        <v>51</v>
      </c>
      <c r="AJ12" s="5">
        <f>VLOOKUP(AI12,Punktezuordnung!$A$2:$B$52,2,0)</f>
        <v>0</v>
      </c>
      <c r="AK12" s="23">
        <v>100</v>
      </c>
      <c r="AL12" s="19">
        <f t="shared" si="17"/>
        <v>51</v>
      </c>
      <c r="AM12" s="5">
        <f>VLOOKUP(AL12,Punktezuordnung!$A$2:$B$52,2,0)</f>
        <v>0</v>
      </c>
      <c r="AN12" s="22">
        <v>0</v>
      </c>
      <c r="AO12" s="19">
        <f t="shared" si="18"/>
        <v>51</v>
      </c>
      <c r="AP12" s="5">
        <f>VLOOKUP(AO12,Punktezuordnung!$A$2:$B$52,2,0)</f>
        <v>0</v>
      </c>
      <c r="AQ12" s="22">
        <v>0</v>
      </c>
      <c r="AR12" s="19">
        <f t="shared" si="19"/>
        <v>51</v>
      </c>
      <c r="AS12" s="5">
        <f>VLOOKUP(AR12,Punktezuordnung!$A$2:$B$52,2,0)</f>
        <v>0</v>
      </c>
      <c r="AT12" s="22">
        <v>0</v>
      </c>
      <c r="AU12" s="19">
        <f t="shared" si="20"/>
        <v>51</v>
      </c>
      <c r="AV12" s="25">
        <f>VLOOKUP(AU12,Punktezuordnung!$A$2:$B$52,2,0)</f>
        <v>0</v>
      </c>
    </row>
    <row r="13" spans="1:48" x14ac:dyDescent="0.25">
      <c r="A13" s="18" t="s">
        <v>102</v>
      </c>
      <c r="B13" s="18" t="s">
        <v>103</v>
      </c>
      <c r="C13" s="18" t="s">
        <v>39</v>
      </c>
      <c r="D13" s="18">
        <v>2017</v>
      </c>
      <c r="E13" s="18" t="s">
        <v>61</v>
      </c>
      <c r="F13" s="19">
        <f t="shared" si="0"/>
        <v>10</v>
      </c>
      <c r="G13" s="5">
        <f>SUM(LARGE(I13:R13,{1;2;3;4;5;6;7}))</f>
        <v>91</v>
      </c>
      <c r="H13" s="20">
        <f t="shared" si="1"/>
        <v>2</v>
      </c>
      <c r="I13" s="4">
        <f t="shared" si="2"/>
        <v>44</v>
      </c>
      <c r="J13" s="5">
        <f t="shared" si="3"/>
        <v>47</v>
      </c>
      <c r="K13" s="6">
        <f t="shared" si="4"/>
        <v>0</v>
      </c>
      <c r="L13" s="4">
        <f t="shared" si="5"/>
        <v>0</v>
      </c>
      <c r="M13" s="5">
        <f>AG13</f>
        <v>0</v>
      </c>
      <c r="N13" s="6">
        <f t="shared" si="6"/>
        <v>0</v>
      </c>
      <c r="O13" s="4">
        <f t="shared" si="7"/>
        <v>0</v>
      </c>
      <c r="P13" s="5">
        <f t="shared" si="8"/>
        <v>0</v>
      </c>
      <c r="Q13" s="4">
        <f t="shared" si="9"/>
        <v>0</v>
      </c>
      <c r="R13" s="5">
        <f t="shared" si="10"/>
        <v>0</v>
      </c>
      <c r="S13" s="21">
        <v>24.08</v>
      </c>
      <c r="T13" s="19">
        <f t="shared" si="11"/>
        <v>7</v>
      </c>
      <c r="U13" s="5">
        <f>VLOOKUP(T13,Punktezuordnung!$A$2:$B$52,2,0)</f>
        <v>44</v>
      </c>
      <c r="V13" s="22">
        <v>18</v>
      </c>
      <c r="W13" s="19">
        <f t="shared" si="12"/>
        <v>4</v>
      </c>
      <c r="X13" s="5">
        <f>VLOOKUP(W13,Punktezuordnung!$A$2:$B$52,2,0)</f>
        <v>47</v>
      </c>
      <c r="Y13" s="23">
        <v>100</v>
      </c>
      <c r="Z13" s="19">
        <f t="shared" si="13"/>
        <v>51</v>
      </c>
      <c r="AA13" s="5">
        <f>VLOOKUP(Z13,Punktezuordnung!$A$2:$B$52,2,0)</f>
        <v>0</v>
      </c>
      <c r="AB13" s="23">
        <v>100</v>
      </c>
      <c r="AC13" s="19">
        <f t="shared" si="14"/>
        <v>51</v>
      </c>
      <c r="AD13" s="5">
        <f>VLOOKUP(AC13,Punktezuordnung!$A$2:$B$52,2,0)</f>
        <v>0</v>
      </c>
      <c r="AE13" s="22">
        <v>0</v>
      </c>
      <c r="AF13" s="19">
        <f t="shared" si="15"/>
        <v>51</v>
      </c>
      <c r="AG13" s="5">
        <f>VLOOKUP(AF13,Punktezuordnung!$A$2:$B$52,2,0)</f>
        <v>0</v>
      </c>
      <c r="AH13" s="24">
        <v>100</v>
      </c>
      <c r="AI13" s="19">
        <f t="shared" si="16"/>
        <v>51</v>
      </c>
      <c r="AJ13" s="5">
        <f>VLOOKUP(AI13,Punktezuordnung!$A$2:$B$52,2,0)</f>
        <v>0</v>
      </c>
      <c r="AK13" s="23">
        <v>100</v>
      </c>
      <c r="AL13" s="19">
        <f t="shared" si="17"/>
        <v>51</v>
      </c>
      <c r="AM13" s="5">
        <f>VLOOKUP(AL13,Punktezuordnung!$A$2:$B$52,2,0)</f>
        <v>0</v>
      </c>
      <c r="AN13" s="22">
        <v>0</v>
      </c>
      <c r="AO13" s="19">
        <f t="shared" si="18"/>
        <v>51</v>
      </c>
      <c r="AP13" s="5">
        <f>VLOOKUP(AO13,Punktezuordnung!$A$2:$B$52,2,0)</f>
        <v>0</v>
      </c>
      <c r="AQ13" s="22">
        <v>0</v>
      </c>
      <c r="AR13" s="19">
        <f t="shared" si="19"/>
        <v>51</v>
      </c>
      <c r="AS13" s="5">
        <f>VLOOKUP(AR13,Punktezuordnung!$A$2:$B$52,2,0)</f>
        <v>0</v>
      </c>
      <c r="AT13" s="22">
        <v>0</v>
      </c>
      <c r="AU13" s="19">
        <f t="shared" si="20"/>
        <v>51</v>
      </c>
      <c r="AV13" s="25">
        <f>VLOOKUP(AU13,Punktezuordnung!$A$2:$B$52,2,0)</f>
        <v>0</v>
      </c>
    </row>
    <row r="14" spans="1:48" x14ac:dyDescent="0.25">
      <c r="A14" s="18" t="s">
        <v>104</v>
      </c>
      <c r="B14" s="18" t="s">
        <v>105</v>
      </c>
      <c r="C14" s="18" t="s">
        <v>39</v>
      </c>
      <c r="D14" s="18">
        <v>2017</v>
      </c>
      <c r="E14" s="18" t="s">
        <v>61</v>
      </c>
      <c r="F14" s="19">
        <f t="shared" si="0"/>
        <v>11</v>
      </c>
      <c r="G14" s="5">
        <f>SUM(LARGE(I14:R14,{1;2;3;4;5;6;7}))</f>
        <v>90</v>
      </c>
      <c r="H14" s="20">
        <f t="shared" si="1"/>
        <v>2</v>
      </c>
      <c r="I14" s="4">
        <f t="shared" si="2"/>
        <v>46</v>
      </c>
      <c r="J14" s="5">
        <f t="shared" si="3"/>
        <v>44</v>
      </c>
      <c r="K14" s="6">
        <f t="shared" si="4"/>
        <v>0</v>
      </c>
      <c r="L14" s="4">
        <f t="shared" si="5"/>
        <v>0</v>
      </c>
      <c r="M14" s="5">
        <f>AG14</f>
        <v>0</v>
      </c>
      <c r="N14" s="6">
        <f t="shared" si="6"/>
        <v>0</v>
      </c>
      <c r="O14" s="4">
        <f t="shared" si="7"/>
        <v>0</v>
      </c>
      <c r="P14" s="5">
        <f t="shared" si="8"/>
        <v>0</v>
      </c>
      <c r="Q14" s="4">
        <f t="shared" si="9"/>
        <v>0</v>
      </c>
      <c r="R14" s="5">
        <f t="shared" si="10"/>
        <v>0</v>
      </c>
      <c r="S14" s="21">
        <v>21.3</v>
      </c>
      <c r="T14" s="19">
        <f t="shared" si="11"/>
        <v>5</v>
      </c>
      <c r="U14" s="5">
        <f>VLOOKUP(T14,Punktezuordnung!$A$2:$B$52,2,0)</f>
        <v>46</v>
      </c>
      <c r="V14" s="22">
        <v>15</v>
      </c>
      <c r="W14" s="19">
        <f t="shared" si="12"/>
        <v>7</v>
      </c>
      <c r="X14" s="5">
        <f>VLOOKUP(W14,Punktezuordnung!$A$2:$B$52,2,0)</f>
        <v>44</v>
      </c>
      <c r="Y14" s="23">
        <v>100</v>
      </c>
      <c r="Z14" s="19">
        <f t="shared" si="13"/>
        <v>51</v>
      </c>
      <c r="AA14" s="5">
        <f>VLOOKUP(Z14,Punktezuordnung!$A$2:$B$52,2,0)</f>
        <v>0</v>
      </c>
      <c r="AB14" s="23">
        <v>100</v>
      </c>
      <c r="AC14" s="19">
        <f t="shared" si="14"/>
        <v>51</v>
      </c>
      <c r="AD14" s="5">
        <f>VLOOKUP(AC14,Punktezuordnung!$A$2:$B$52,2,0)</f>
        <v>0</v>
      </c>
      <c r="AE14" s="22">
        <v>0</v>
      </c>
      <c r="AF14" s="19">
        <f t="shared" si="15"/>
        <v>51</v>
      </c>
      <c r="AG14" s="5">
        <f>VLOOKUP(AF14,Punktezuordnung!$A$2:$B$52,2,0)</f>
        <v>0</v>
      </c>
      <c r="AH14" s="24">
        <v>100</v>
      </c>
      <c r="AI14" s="19">
        <f t="shared" si="16"/>
        <v>51</v>
      </c>
      <c r="AJ14" s="5">
        <f>VLOOKUP(AI14,Punktezuordnung!$A$2:$B$52,2,0)</f>
        <v>0</v>
      </c>
      <c r="AK14" s="23">
        <v>100</v>
      </c>
      <c r="AL14" s="19">
        <f t="shared" si="17"/>
        <v>51</v>
      </c>
      <c r="AM14" s="5">
        <f>VLOOKUP(AL14,Punktezuordnung!$A$2:$B$52,2,0)</f>
        <v>0</v>
      </c>
      <c r="AN14" s="22">
        <v>0</v>
      </c>
      <c r="AO14" s="19">
        <f t="shared" si="18"/>
        <v>51</v>
      </c>
      <c r="AP14" s="5">
        <f>VLOOKUP(AO14,Punktezuordnung!$A$2:$B$52,2,0)</f>
        <v>0</v>
      </c>
      <c r="AQ14" s="22">
        <v>0</v>
      </c>
      <c r="AR14" s="19">
        <f t="shared" si="19"/>
        <v>51</v>
      </c>
      <c r="AS14" s="5">
        <f>VLOOKUP(AR14,Punktezuordnung!$A$2:$B$52,2,0)</f>
        <v>0</v>
      </c>
      <c r="AT14" s="22">
        <v>0</v>
      </c>
      <c r="AU14" s="19">
        <f t="shared" si="20"/>
        <v>51</v>
      </c>
      <c r="AV14" s="25">
        <f>VLOOKUP(AU14,Punktezuordnung!$A$2:$B$52,2,0)</f>
        <v>0</v>
      </c>
    </row>
    <row r="15" spans="1:48" x14ac:dyDescent="0.25">
      <c r="A15" s="28" t="s">
        <v>106</v>
      </c>
      <c r="B15" s="28" t="s">
        <v>107</v>
      </c>
      <c r="C15" s="28" t="s">
        <v>39</v>
      </c>
      <c r="D15" s="29">
        <v>2016</v>
      </c>
      <c r="E15" s="28" t="s">
        <v>43</v>
      </c>
      <c r="F15" s="19">
        <f t="shared" si="0"/>
        <v>11</v>
      </c>
      <c r="G15" s="5">
        <f>SUM(LARGE(I15:R15,{1;2;3;4;5;6;7}))</f>
        <v>90</v>
      </c>
      <c r="H15" s="20">
        <f t="shared" si="1"/>
        <v>2</v>
      </c>
      <c r="I15" s="4">
        <f t="shared" si="2"/>
        <v>0</v>
      </c>
      <c r="J15" s="5">
        <f t="shared" si="3"/>
        <v>0</v>
      </c>
      <c r="K15" s="6">
        <f t="shared" si="4"/>
        <v>0</v>
      </c>
      <c r="L15" s="4">
        <f t="shared" si="5"/>
        <v>45</v>
      </c>
      <c r="M15" s="5">
        <v>45</v>
      </c>
      <c r="N15" s="6">
        <f t="shared" si="6"/>
        <v>0</v>
      </c>
      <c r="O15" s="4">
        <f t="shared" si="7"/>
        <v>0</v>
      </c>
      <c r="P15" s="5">
        <f t="shared" si="8"/>
        <v>0</v>
      </c>
      <c r="Q15" s="4">
        <f t="shared" si="9"/>
        <v>0</v>
      </c>
      <c r="R15" s="5">
        <f t="shared" si="10"/>
        <v>0</v>
      </c>
      <c r="S15" s="30">
        <v>100</v>
      </c>
      <c r="T15" s="19">
        <f t="shared" si="11"/>
        <v>51</v>
      </c>
      <c r="U15" s="5">
        <f>VLOOKUP(T15,Punktezuordnung!$A$2:$B$52,2,0)</f>
        <v>0</v>
      </c>
      <c r="V15" s="22">
        <v>0</v>
      </c>
      <c r="W15" s="19">
        <f t="shared" si="12"/>
        <v>51</v>
      </c>
      <c r="X15" s="5">
        <f>VLOOKUP(W15,Punktezuordnung!$A$2:$B$52,2,0)</f>
        <v>0</v>
      </c>
      <c r="Y15" s="23">
        <v>100</v>
      </c>
      <c r="Z15" s="19">
        <f t="shared" si="13"/>
        <v>51</v>
      </c>
      <c r="AA15" s="5">
        <f>VLOOKUP(Z15,Punktezuordnung!$A$2:$B$52,2,0)</f>
        <v>0</v>
      </c>
      <c r="AB15" s="23">
        <v>17.2</v>
      </c>
      <c r="AC15" s="19">
        <f t="shared" si="14"/>
        <v>6</v>
      </c>
      <c r="AD15" s="5">
        <f>VLOOKUP(AC15,Punktezuordnung!$A$2:$B$52,2,0)</f>
        <v>45</v>
      </c>
      <c r="AE15" s="22">
        <v>16</v>
      </c>
      <c r="AF15" s="19">
        <f t="shared" si="15"/>
        <v>6</v>
      </c>
      <c r="AG15" s="5">
        <f>VLOOKUP(AF15,Punktezuordnung!$A$2:$B$52,2,0)</f>
        <v>45</v>
      </c>
      <c r="AH15" s="24">
        <v>100</v>
      </c>
      <c r="AI15" s="19">
        <f t="shared" si="16"/>
        <v>51</v>
      </c>
      <c r="AJ15" s="5">
        <f>VLOOKUP(AI15,Punktezuordnung!$A$2:$B$52,2,0)</f>
        <v>0</v>
      </c>
      <c r="AK15" s="23">
        <v>100</v>
      </c>
      <c r="AL15" s="19">
        <f t="shared" si="17"/>
        <v>51</v>
      </c>
      <c r="AM15" s="5">
        <f>VLOOKUP(AL15,Punktezuordnung!$A$2:$B$52,2,0)</f>
        <v>0</v>
      </c>
      <c r="AN15" s="22">
        <v>0</v>
      </c>
      <c r="AO15" s="19">
        <f t="shared" si="18"/>
        <v>51</v>
      </c>
      <c r="AP15" s="5">
        <f>VLOOKUP(AO15,Punktezuordnung!$A$2:$B$52,2,0)</f>
        <v>0</v>
      </c>
      <c r="AQ15" s="22">
        <v>0</v>
      </c>
      <c r="AR15" s="19">
        <f t="shared" si="19"/>
        <v>51</v>
      </c>
      <c r="AS15" s="5">
        <f>VLOOKUP(AR15,Punktezuordnung!$A$2:$B$52,2,0)</f>
        <v>0</v>
      </c>
      <c r="AT15" s="22">
        <v>0</v>
      </c>
      <c r="AU15" s="19">
        <f t="shared" si="20"/>
        <v>51</v>
      </c>
      <c r="AV15" s="25">
        <f>VLOOKUP(AU15,Punktezuordnung!$A$2:$B$52,2,0)</f>
        <v>0</v>
      </c>
    </row>
    <row r="16" spans="1:48" x14ac:dyDescent="0.25">
      <c r="A16" s="18" t="s">
        <v>108</v>
      </c>
      <c r="B16" s="18" t="s">
        <v>65</v>
      </c>
      <c r="C16" s="18" t="s">
        <v>39</v>
      </c>
      <c r="D16" s="18">
        <v>2017</v>
      </c>
      <c r="E16" s="18" t="s">
        <v>61</v>
      </c>
      <c r="F16" s="19">
        <f t="shared" si="0"/>
        <v>13</v>
      </c>
      <c r="G16" s="5">
        <f>SUM(LARGE(I16:R16,{1;2;3;4;5;6;7}))</f>
        <v>87</v>
      </c>
      <c r="H16" s="20">
        <f t="shared" si="1"/>
        <v>2</v>
      </c>
      <c r="I16" s="4">
        <f t="shared" si="2"/>
        <v>43</v>
      </c>
      <c r="J16" s="5">
        <f t="shared" si="3"/>
        <v>44</v>
      </c>
      <c r="K16" s="6">
        <f t="shared" si="4"/>
        <v>0</v>
      </c>
      <c r="L16" s="4">
        <f t="shared" ref="L16:L33" si="21">AD16</f>
        <v>0</v>
      </c>
      <c r="M16" s="5">
        <f t="shared" ref="M16:M33" si="22">AG16</f>
        <v>0</v>
      </c>
      <c r="N16" s="6">
        <f t="shared" si="6"/>
        <v>0</v>
      </c>
      <c r="O16" s="4">
        <f t="shared" si="7"/>
        <v>0</v>
      </c>
      <c r="P16" s="5">
        <f t="shared" si="8"/>
        <v>0</v>
      </c>
      <c r="Q16" s="4">
        <f t="shared" si="9"/>
        <v>0</v>
      </c>
      <c r="R16" s="5">
        <f t="shared" si="10"/>
        <v>0</v>
      </c>
      <c r="S16" s="21">
        <v>24.25</v>
      </c>
      <c r="T16" s="19">
        <f t="shared" si="11"/>
        <v>8</v>
      </c>
      <c r="U16" s="5">
        <f>VLOOKUP(T16,Punktezuordnung!$A$2:$B$52,2,0)</f>
        <v>43</v>
      </c>
      <c r="V16" s="22">
        <v>15</v>
      </c>
      <c r="W16" s="19">
        <f t="shared" si="12"/>
        <v>7</v>
      </c>
      <c r="X16" s="5">
        <f>VLOOKUP(W16,Punktezuordnung!$A$2:$B$52,2,0)</f>
        <v>44</v>
      </c>
      <c r="Y16" s="23">
        <v>100</v>
      </c>
      <c r="Z16" s="19">
        <f t="shared" si="13"/>
        <v>51</v>
      </c>
      <c r="AA16" s="5">
        <f>VLOOKUP(Z16,Punktezuordnung!$A$2:$B$52,2,0)</f>
        <v>0</v>
      </c>
      <c r="AB16" s="23">
        <v>100</v>
      </c>
      <c r="AC16" s="19">
        <f t="shared" si="14"/>
        <v>51</v>
      </c>
      <c r="AD16" s="5">
        <f>VLOOKUP(AC16,Punktezuordnung!$A$2:$B$52,2,0)</f>
        <v>0</v>
      </c>
      <c r="AE16" s="22">
        <v>0</v>
      </c>
      <c r="AF16" s="19">
        <f t="shared" si="15"/>
        <v>51</v>
      </c>
      <c r="AG16" s="5">
        <f>VLOOKUP(AF16,Punktezuordnung!$A$2:$B$52,2,0)</f>
        <v>0</v>
      </c>
      <c r="AH16" s="24">
        <v>100</v>
      </c>
      <c r="AI16" s="19">
        <f t="shared" si="16"/>
        <v>51</v>
      </c>
      <c r="AJ16" s="5">
        <f>VLOOKUP(AI16,Punktezuordnung!$A$2:$B$52,2,0)</f>
        <v>0</v>
      </c>
      <c r="AK16" s="23">
        <v>100</v>
      </c>
      <c r="AL16" s="19">
        <f t="shared" si="17"/>
        <v>51</v>
      </c>
      <c r="AM16" s="5">
        <f>VLOOKUP(AL16,Punktezuordnung!$A$2:$B$52,2,0)</f>
        <v>0</v>
      </c>
      <c r="AN16" s="22">
        <v>0</v>
      </c>
      <c r="AO16" s="19">
        <f t="shared" si="18"/>
        <v>51</v>
      </c>
      <c r="AP16" s="5">
        <f>VLOOKUP(AO16,Punktezuordnung!$A$2:$B$52,2,0)</f>
        <v>0</v>
      </c>
      <c r="AQ16" s="22">
        <v>0</v>
      </c>
      <c r="AR16" s="19">
        <f t="shared" si="19"/>
        <v>51</v>
      </c>
      <c r="AS16" s="5">
        <f>VLOOKUP(AR16,Punktezuordnung!$A$2:$B$52,2,0)</f>
        <v>0</v>
      </c>
      <c r="AT16" s="22">
        <v>0</v>
      </c>
      <c r="AU16" s="19">
        <f t="shared" si="20"/>
        <v>51</v>
      </c>
      <c r="AV16" s="25">
        <f>VLOOKUP(AU16,Punktezuordnung!$A$2:$B$52,2,0)</f>
        <v>0</v>
      </c>
    </row>
    <row r="17" spans="1:48" x14ac:dyDescent="0.25">
      <c r="A17" s="26" t="s">
        <v>49</v>
      </c>
      <c r="B17" s="26" t="s">
        <v>109</v>
      </c>
      <c r="C17" s="26" t="s">
        <v>39</v>
      </c>
      <c r="D17" s="27">
        <v>2016</v>
      </c>
      <c r="E17" s="26" t="s">
        <v>110</v>
      </c>
      <c r="F17" s="19">
        <f t="shared" si="0"/>
        <v>14</v>
      </c>
      <c r="G17" s="5">
        <f>SUM(LARGE(I17:R17,{1;2;3;4;5;6;7}))</f>
        <v>49</v>
      </c>
      <c r="H17" s="20">
        <f t="shared" si="1"/>
        <v>1</v>
      </c>
      <c r="I17" s="4">
        <f t="shared" si="2"/>
        <v>0</v>
      </c>
      <c r="J17" s="5">
        <f t="shared" si="3"/>
        <v>0</v>
      </c>
      <c r="K17" s="6">
        <f t="shared" si="4"/>
        <v>49</v>
      </c>
      <c r="L17" s="4">
        <f t="shared" si="21"/>
        <v>0</v>
      </c>
      <c r="M17" s="5">
        <f t="shared" si="22"/>
        <v>0</v>
      </c>
      <c r="N17" s="6">
        <f t="shared" si="6"/>
        <v>0</v>
      </c>
      <c r="O17" s="4">
        <f t="shared" si="7"/>
        <v>0</v>
      </c>
      <c r="P17" s="5">
        <f t="shared" si="8"/>
        <v>0</v>
      </c>
      <c r="Q17" s="4">
        <f t="shared" si="9"/>
        <v>0</v>
      </c>
      <c r="R17" s="5">
        <f t="shared" si="10"/>
        <v>0</v>
      </c>
      <c r="S17" s="21">
        <v>100</v>
      </c>
      <c r="T17" s="19">
        <f t="shared" si="11"/>
        <v>51</v>
      </c>
      <c r="U17" s="5">
        <f>VLOOKUP(T17,Punktezuordnung!$A$2:$B$52,2,0)</f>
        <v>0</v>
      </c>
      <c r="V17" s="22">
        <v>0</v>
      </c>
      <c r="W17" s="19">
        <f t="shared" si="12"/>
        <v>51</v>
      </c>
      <c r="X17" s="5">
        <f>VLOOKUP(W17,Punktezuordnung!$A$2:$B$52,2,0)</f>
        <v>0</v>
      </c>
      <c r="Y17" s="23">
        <v>13.02</v>
      </c>
      <c r="Z17" s="19">
        <f t="shared" si="13"/>
        <v>2</v>
      </c>
      <c r="AA17" s="5">
        <f>VLOOKUP(Z17,Punktezuordnung!$A$2:$B$52,2,0)</f>
        <v>49</v>
      </c>
      <c r="AB17" s="23">
        <v>100</v>
      </c>
      <c r="AC17" s="19">
        <f t="shared" si="14"/>
        <v>51</v>
      </c>
      <c r="AD17" s="5">
        <f>VLOOKUP(AC17,Punktezuordnung!$A$2:$B$52,2,0)</f>
        <v>0</v>
      </c>
      <c r="AE17" s="22">
        <v>0</v>
      </c>
      <c r="AF17" s="19">
        <f t="shared" si="15"/>
        <v>51</v>
      </c>
      <c r="AG17" s="5">
        <f>VLOOKUP(AF17,Punktezuordnung!$A$2:$B$52,2,0)</f>
        <v>0</v>
      </c>
      <c r="AH17" s="24">
        <v>100</v>
      </c>
      <c r="AI17" s="19">
        <f t="shared" si="16"/>
        <v>51</v>
      </c>
      <c r="AJ17" s="5">
        <f>VLOOKUP(AI17,Punktezuordnung!$A$2:$B$52,2,0)</f>
        <v>0</v>
      </c>
      <c r="AK17" s="23">
        <v>100</v>
      </c>
      <c r="AL17" s="19">
        <f t="shared" si="17"/>
        <v>51</v>
      </c>
      <c r="AM17" s="5">
        <f>VLOOKUP(AL17,Punktezuordnung!$A$2:$B$52,2,0)</f>
        <v>0</v>
      </c>
      <c r="AN17" s="22">
        <v>0</v>
      </c>
      <c r="AO17" s="19">
        <f t="shared" si="18"/>
        <v>51</v>
      </c>
      <c r="AP17" s="5">
        <f>VLOOKUP(AO17,Punktezuordnung!$A$2:$B$52,2,0)</f>
        <v>0</v>
      </c>
      <c r="AQ17" s="22">
        <v>0</v>
      </c>
      <c r="AR17" s="19">
        <f t="shared" si="19"/>
        <v>51</v>
      </c>
      <c r="AS17" s="5">
        <f>VLOOKUP(AR17,Punktezuordnung!$A$2:$B$52,2,0)</f>
        <v>0</v>
      </c>
      <c r="AT17" s="22">
        <v>0</v>
      </c>
      <c r="AU17" s="19">
        <f t="shared" si="20"/>
        <v>51</v>
      </c>
      <c r="AV17" s="25">
        <f>VLOOKUP(AU17,Punktezuordnung!$A$2:$B$52,2,0)</f>
        <v>0</v>
      </c>
    </row>
    <row r="18" spans="1:48" x14ac:dyDescent="0.25">
      <c r="A18" s="28" t="s">
        <v>111</v>
      </c>
      <c r="B18" s="28" t="s">
        <v>112</v>
      </c>
      <c r="C18" s="28" t="s">
        <v>39</v>
      </c>
      <c r="D18" s="29">
        <v>2016</v>
      </c>
      <c r="E18" s="28" t="s">
        <v>87</v>
      </c>
      <c r="F18" s="19">
        <f t="shared" si="0"/>
        <v>15</v>
      </c>
      <c r="G18" s="5">
        <f>SUM(LARGE(I18:R18,{1;2;3;4;5;6;7}))</f>
        <v>48</v>
      </c>
      <c r="H18" s="20"/>
      <c r="I18" s="4">
        <f t="shared" si="2"/>
        <v>0</v>
      </c>
      <c r="J18" s="5">
        <f t="shared" si="3"/>
        <v>0</v>
      </c>
      <c r="K18" s="6">
        <f t="shared" si="4"/>
        <v>0</v>
      </c>
      <c r="L18" s="4">
        <f t="shared" si="21"/>
        <v>0</v>
      </c>
      <c r="M18" s="5">
        <f t="shared" si="22"/>
        <v>0</v>
      </c>
      <c r="N18" s="6">
        <f t="shared" si="6"/>
        <v>48</v>
      </c>
      <c r="O18" s="4">
        <f t="shared" si="7"/>
        <v>0</v>
      </c>
      <c r="P18" s="5">
        <f t="shared" si="8"/>
        <v>0</v>
      </c>
      <c r="Q18" s="4">
        <f t="shared" si="9"/>
        <v>0</v>
      </c>
      <c r="R18" s="5">
        <f t="shared" si="10"/>
        <v>0</v>
      </c>
      <c r="S18" s="30">
        <v>100</v>
      </c>
      <c r="T18" s="19">
        <f t="shared" si="11"/>
        <v>51</v>
      </c>
      <c r="U18" s="5">
        <f>VLOOKUP(T18,Punktezuordnung!$A$2:$B$52,2,0)</f>
        <v>0</v>
      </c>
      <c r="V18" s="22">
        <v>0</v>
      </c>
      <c r="W18" s="19">
        <f t="shared" si="12"/>
        <v>51</v>
      </c>
      <c r="X18" s="5">
        <f>VLOOKUP(W18,Punktezuordnung!$A$2:$B$52,2,0)</f>
        <v>0</v>
      </c>
      <c r="Y18" s="23">
        <v>100</v>
      </c>
      <c r="Z18" s="19">
        <f t="shared" si="13"/>
        <v>51</v>
      </c>
      <c r="AA18" s="5">
        <f>VLOOKUP(Z18,Punktezuordnung!$A$2:$B$52,2,0)</f>
        <v>0</v>
      </c>
      <c r="AB18" s="23">
        <v>100</v>
      </c>
      <c r="AC18" s="19">
        <f t="shared" si="14"/>
        <v>51</v>
      </c>
      <c r="AD18" s="5">
        <f>VLOOKUP(AC18,Punktezuordnung!$A$2:$B$52,2,0)</f>
        <v>0</v>
      </c>
      <c r="AE18" s="22">
        <v>0</v>
      </c>
      <c r="AF18" s="19">
        <f t="shared" si="15"/>
        <v>51</v>
      </c>
      <c r="AG18" s="5">
        <f>VLOOKUP(AF18,Punktezuordnung!$A$2:$B$52,2,0)</f>
        <v>0</v>
      </c>
      <c r="AH18" s="24">
        <v>1.72453703703704E-3</v>
      </c>
      <c r="AI18" s="19">
        <f t="shared" si="16"/>
        <v>3</v>
      </c>
      <c r="AJ18" s="5">
        <f>VLOOKUP(AI18,Punktezuordnung!$A$2:$B$52,2,0)</f>
        <v>48</v>
      </c>
      <c r="AK18" s="23">
        <v>100</v>
      </c>
      <c r="AL18" s="19">
        <f t="shared" si="17"/>
        <v>51</v>
      </c>
      <c r="AM18" s="5">
        <f>VLOOKUP(AL18,Punktezuordnung!$A$2:$B$52,2,0)</f>
        <v>0</v>
      </c>
      <c r="AN18" s="22">
        <v>0</v>
      </c>
      <c r="AO18" s="19">
        <f t="shared" si="18"/>
        <v>51</v>
      </c>
      <c r="AP18" s="5">
        <f>VLOOKUP(AO18,Punktezuordnung!$A$2:$B$52,2,0)</f>
        <v>0</v>
      </c>
      <c r="AQ18" s="22">
        <v>0</v>
      </c>
      <c r="AR18" s="19">
        <f t="shared" si="19"/>
        <v>51</v>
      </c>
      <c r="AS18" s="5">
        <f>VLOOKUP(AR18,Punktezuordnung!$A$2:$B$52,2,0)</f>
        <v>0</v>
      </c>
      <c r="AT18" s="22">
        <v>0</v>
      </c>
      <c r="AU18" s="19">
        <f t="shared" si="20"/>
        <v>51</v>
      </c>
      <c r="AV18" s="25">
        <f>VLOOKUP(AU18,Punktezuordnung!$A$2:$B$52,2,0)</f>
        <v>0</v>
      </c>
    </row>
    <row r="19" spans="1:48" x14ac:dyDescent="0.25">
      <c r="A19" s="28" t="s">
        <v>113</v>
      </c>
      <c r="B19" s="28" t="s">
        <v>95</v>
      </c>
      <c r="C19" s="28" t="s">
        <v>39</v>
      </c>
      <c r="D19" s="29">
        <v>2016</v>
      </c>
      <c r="E19" s="28" t="s">
        <v>43</v>
      </c>
      <c r="F19" s="19">
        <f t="shared" si="0"/>
        <v>16</v>
      </c>
      <c r="G19" s="5">
        <f>SUM(LARGE(I19:R19,{1;2;3;4;5;6;7}))</f>
        <v>46</v>
      </c>
      <c r="H19" s="20">
        <f>COUNTIF(I19:R19,"&gt;0")</f>
        <v>1</v>
      </c>
      <c r="I19" s="4">
        <f t="shared" si="2"/>
        <v>0</v>
      </c>
      <c r="J19" s="5">
        <f t="shared" si="3"/>
        <v>0</v>
      </c>
      <c r="K19" s="6">
        <f t="shared" si="4"/>
        <v>46</v>
      </c>
      <c r="L19" s="4">
        <f t="shared" si="21"/>
        <v>0</v>
      </c>
      <c r="M19" s="5">
        <f t="shared" si="22"/>
        <v>0</v>
      </c>
      <c r="N19" s="6">
        <f t="shared" si="6"/>
        <v>0</v>
      </c>
      <c r="O19" s="4">
        <f t="shared" si="7"/>
        <v>0</v>
      </c>
      <c r="P19" s="5">
        <f t="shared" si="8"/>
        <v>0</v>
      </c>
      <c r="Q19" s="4">
        <f t="shared" si="9"/>
        <v>0</v>
      </c>
      <c r="R19" s="5">
        <f t="shared" si="10"/>
        <v>0</v>
      </c>
      <c r="S19" s="30">
        <v>100</v>
      </c>
      <c r="T19" s="19">
        <f t="shared" si="11"/>
        <v>51</v>
      </c>
      <c r="U19" s="5">
        <f>VLOOKUP(T19,Punktezuordnung!$A$2:$B$52,2,0)</f>
        <v>0</v>
      </c>
      <c r="V19" s="22">
        <v>0</v>
      </c>
      <c r="W19" s="19">
        <f t="shared" si="12"/>
        <v>51</v>
      </c>
      <c r="X19" s="5">
        <f>VLOOKUP(W19,Punktezuordnung!$A$2:$B$52,2,0)</f>
        <v>0</v>
      </c>
      <c r="Y19" s="23">
        <v>16.399999999999999</v>
      </c>
      <c r="Z19" s="19">
        <f t="shared" si="13"/>
        <v>5</v>
      </c>
      <c r="AA19" s="5">
        <f>VLOOKUP(Z19,Punktezuordnung!$A$2:$B$52,2,0)</f>
        <v>46</v>
      </c>
      <c r="AB19" s="23">
        <v>100</v>
      </c>
      <c r="AC19" s="19">
        <f t="shared" si="14"/>
        <v>51</v>
      </c>
      <c r="AD19" s="5">
        <f>VLOOKUP(AC19,Punktezuordnung!$A$2:$B$52,2,0)</f>
        <v>0</v>
      </c>
      <c r="AE19" s="22">
        <v>0</v>
      </c>
      <c r="AF19" s="19">
        <f t="shared" si="15"/>
        <v>51</v>
      </c>
      <c r="AG19" s="5">
        <f>VLOOKUP(AF19,Punktezuordnung!$A$2:$B$52,2,0)</f>
        <v>0</v>
      </c>
      <c r="AH19" s="24">
        <v>100</v>
      </c>
      <c r="AI19" s="19">
        <f t="shared" si="16"/>
        <v>51</v>
      </c>
      <c r="AJ19" s="5">
        <f>VLOOKUP(AI19,Punktezuordnung!$A$2:$B$52,2,0)</f>
        <v>0</v>
      </c>
      <c r="AK19" s="23">
        <v>100</v>
      </c>
      <c r="AL19" s="19">
        <f t="shared" si="17"/>
        <v>51</v>
      </c>
      <c r="AM19" s="5">
        <f>VLOOKUP(AL19,Punktezuordnung!$A$2:$B$52,2,0)</f>
        <v>0</v>
      </c>
      <c r="AN19" s="22">
        <v>0</v>
      </c>
      <c r="AO19" s="19">
        <f t="shared" si="18"/>
        <v>51</v>
      </c>
      <c r="AP19" s="5">
        <f>VLOOKUP(AO19,Punktezuordnung!$A$2:$B$52,2,0)</f>
        <v>0</v>
      </c>
      <c r="AQ19" s="22">
        <v>0</v>
      </c>
      <c r="AR19" s="19">
        <f t="shared" si="19"/>
        <v>51</v>
      </c>
      <c r="AS19" s="5">
        <f>VLOOKUP(AR19,Punktezuordnung!$A$2:$B$52,2,0)</f>
        <v>0</v>
      </c>
      <c r="AT19" s="22">
        <v>0</v>
      </c>
      <c r="AU19" s="19">
        <f t="shared" si="20"/>
        <v>51</v>
      </c>
      <c r="AV19" s="25">
        <f>VLOOKUP(AU19,Punktezuordnung!$A$2:$B$52,2,0)</f>
        <v>0</v>
      </c>
    </row>
    <row r="20" spans="1:48" x14ac:dyDescent="0.25">
      <c r="A20" s="18" t="s">
        <v>114</v>
      </c>
      <c r="B20" s="18" t="s">
        <v>115</v>
      </c>
      <c r="C20" s="18" t="s">
        <v>39</v>
      </c>
      <c r="D20" s="18">
        <v>2017</v>
      </c>
      <c r="E20" s="18" t="s">
        <v>61</v>
      </c>
      <c r="F20" s="19">
        <f t="shared" si="0"/>
        <v>17</v>
      </c>
      <c r="G20" s="5">
        <f>SUM(LARGE(I20:R20,{1;2;3;4;5;6;7}))</f>
        <v>42</v>
      </c>
      <c r="H20" s="20">
        <f>COUNTIF(I20:R20,"&gt;0")</f>
        <v>1</v>
      </c>
      <c r="I20" s="4">
        <f t="shared" si="2"/>
        <v>0</v>
      </c>
      <c r="J20" s="5">
        <f t="shared" si="3"/>
        <v>42</v>
      </c>
      <c r="K20" s="6">
        <f t="shared" si="4"/>
        <v>0</v>
      </c>
      <c r="L20" s="4">
        <f t="shared" si="21"/>
        <v>0</v>
      </c>
      <c r="M20" s="5">
        <f t="shared" si="22"/>
        <v>0</v>
      </c>
      <c r="N20" s="6">
        <f t="shared" si="6"/>
        <v>0</v>
      </c>
      <c r="O20" s="4">
        <f t="shared" si="7"/>
        <v>0</v>
      </c>
      <c r="P20" s="5">
        <f t="shared" si="8"/>
        <v>0</v>
      </c>
      <c r="Q20" s="4">
        <f t="shared" si="9"/>
        <v>0</v>
      </c>
      <c r="R20" s="5">
        <f t="shared" si="10"/>
        <v>0</v>
      </c>
      <c r="S20" s="21">
        <v>100</v>
      </c>
      <c r="T20" s="19">
        <f t="shared" si="11"/>
        <v>51</v>
      </c>
      <c r="U20" s="5">
        <f>VLOOKUP(T20,Punktezuordnung!$A$2:$B$52,2,0)</f>
        <v>0</v>
      </c>
      <c r="V20" s="22">
        <v>10</v>
      </c>
      <c r="W20" s="19">
        <f t="shared" si="12"/>
        <v>9</v>
      </c>
      <c r="X20" s="5">
        <f>VLOOKUP(W20,Punktezuordnung!$A$2:$B$52,2,0)</f>
        <v>42</v>
      </c>
      <c r="Y20" s="23">
        <v>100</v>
      </c>
      <c r="Z20" s="19">
        <f t="shared" si="13"/>
        <v>51</v>
      </c>
      <c r="AA20" s="5">
        <f>VLOOKUP(Z20,Punktezuordnung!$A$2:$B$52,2,0)</f>
        <v>0</v>
      </c>
      <c r="AB20" s="23">
        <v>100</v>
      </c>
      <c r="AC20" s="19">
        <f t="shared" si="14"/>
        <v>51</v>
      </c>
      <c r="AD20" s="5">
        <f>VLOOKUP(AC20,Punktezuordnung!$A$2:$B$52,2,0)</f>
        <v>0</v>
      </c>
      <c r="AE20" s="22">
        <v>0</v>
      </c>
      <c r="AF20" s="19">
        <f t="shared" si="15"/>
        <v>51</v>
      </c>
      <c r="AG20" s="5">
        <f>VLOOKUP(AF20,Punktezuordnung!$A$2:$B$52,2,0)</f>
        <v>0</v>
      </c>
      <c r="AH20" s="24">
        <v>100</v>
      </c>
      <c r="AI20" s="19">
        <f t="shared" si="16"/>
        <v>51</v>
      </c>
      <c r="AJ20" s="5">
        <f>VLOOKUP(AI20,Punktezuordnung!$A$2:$B$52,2,0)</f>
        <v>0</v>
      </c>
      <c r="AK20" s="23">
        <v>100</v>
      </c>
      <c r="AL20" s="19">
        <f t="shared" si="17"/>
        <v>51</v>
      </c>
      <c r="AM20" s="5">
        <f>VLOOKUP(AL20,Punktezuordnung!$A$2:$B$52,2,0)</f>
        <v>0</v>
      </c>
      <c r="AN20" s="22">
        <v>0</v>
      </c>
      <c r="AO20" s="19">
        <f t="shared" si="18"/>
        <v>51</v>
      </c>
      <c r="AP20" s="5">
        <f>VLOOKUP(AO20,Punktezuordnung!$A$2:$B$52,2,0)</f>
        <v>0</v>
      </c>
      <c r="AQ20" s="22">
        <v>0</v>
      </c>
      <c r="AR20" s="19">
        <f t="shared" si="19"/>
        <v>51</v>
      </c>
      <c r="AS20" s="5">
        <f>VLOOKUP(AR20,Punktezuordnung!$A$2:$B$52,2,0)</f>
        <v>0</v>
      </c>
      <c r="AT20" s="22">
        <v>0</v>
      </c>
      <c r="AU20" s="19">
        <f t="shared" si="20"/>
        <v>51</v>
      </c>
      <c r="AV20" s="25">
        <f>VLOOKUP(AU20,Punktezuordnung!$A$2:$B$52,2,0)</f>
        <v>0</v>
      </c>
    </row>
    <row r="21" spans="1:48" x14ac:dyDescent="0.25">
      <c r="A21" s="28"/>
      <c r="B21" s="28"/>
      <c r="C21" s="28"/>
      <c r="D21" s="29"/>
      <c r="E21" s="28"/>
      <c r="F21" s="19" t="str">
        <f t="shared" si="0"/>
        <v/>
      </c>
      <c r="G21" s="5">
        <f>SUM(LARGE(I21:R21,{1;2;3;4;5;6;7}))</f>
        <v>0</v>
      </c>
      <c r="H21" s="20"/>
      <c r="I21" s="4">
        <f t="shared" si="2"/>
        <v>0</v>
      </c>
      <c r="J21" s="5">
        <f t="shared" si="3"/>
        <v>0</v>
      </c>
      <c r="K21" s="6">
        <f t="shared" si="4"/>
        <v>0</v>
      </c>
      <c r="L21" s="4">
        <f t="shared" si="21"/>
        <v>0</v>
      </c>
      <c r="M21" s="5">
        <f t="shared" si="22"/>
        <v>0</v>
      </c>
      <c r="N21" s="6">
        <f t="shared" si="6"/>
        <v>0</v>
      </c>
      <c r="O21" s="4">
        <f t="shared" si="7"/>
        <v>0</v>
      </c>
      <c r="P21" s="5">
        <f t="shared" si="8"/>
        <v>0</v>
      </c>
      <c r="Q21" s="4">
        <f t="shared" si="9"/>
        <v>0</v>
      </c>
      <c r="R21" s="5">
        <f t="shared" si="10"/>
        <v>0</v>
      </c>
      <c r="S21" s="30">
        <v>100</v>
      </c>
      <c r="T21" s="19">
        <f t="shared" si="11"/>
        <v>51</v>
      </c>
      <c r="U21" s="5">
        <f>VLOOKUP(T21,Punktezuordnung!$A$2:$B$52,2,0)</f>
        <v>0</v>
      </c>
      <c r="V21" s="22">
        <v>0</v>
      </c>
      <c r="W21" s="19">
        <f t="shared" si="12"/>
        <v>51</v>
      </c>
      <c r="X21" s="5">
        <f>VLOOKUP(W21,Punktezuordnung!$A$2:$B$52,2,0)</f>
        <v>0</v>
      </c>
      <c r="Y21" s="23">
        <v>100</v>
      </c>
      <c r="Z21" s="19">
        <f t="shared" si="13"/>
        <v>51</v>
      </c>
      <c r="AA21" s="5">
        <f>VLOOKUP(Z21,Punktezuordnung!$A$2:$B$52,2,0)</f>
        <v>0</v>
      </c>
      <c r="AB21" s="23">
        <v>100</v>
      </c>
      <c r="AC21" s="19">
        <f t="shared" si="14"/>
        <v>51</v>
      </c>
      <c r="AD21" s="5">
        <f>VLOOKUP(AC21,Punktezuordnung!$A$2:$B$52,2,0)</f>
        <v>0</v>
      </c>
      <c r="AE21" s="22">
        <v>0</v>
      </c>
      <c r="AF21" s="19">
        <f t="shared" si="15"/>
        <v>51</v>
      </c>
      <c r="AG21" s="5">
        <f>VLOOKUP(AF21,Punktezuordnung!$A$2:$B$52,2,0)</f>
        <v>0</v>
      </c>
      <c r="AH21" s="24">
        <v>100</v>
      </c>
      <c r="AI21" s="19">
        <f t="shared" si="16"/>
        <v>51</v>
      </c>
      <c r="AJ21" s="5">
        <f>VLOOKUP(AI21,Punktezuordnung!$A$2:$B$52,2,0)</f>
        <v>0</v>
      </c>
      <c r="AK21" s="23">
        <v>100</v>
      </c>
      <c r="AL21" s="19">
        <f t="shared" si="17"/>
        <v>51</v>
      </c>
      <c r="AM21" s="5">
        <f>VLOOKUP(AL21,Punktezuordnung!$A$2:$B$52,2,0)</f>
        <v>0</v>
      </c>
      <c r="AN21" s="22">
        <v>0</v>
      </c>
      <c r="AO21" s="19">
        <f t="shared" si="18"/>
        <v>51</v>
      </c>
      <c r="AP21" s="5">
        <f>VLOOKUP(AO21,Punktezuordnung!$A$2:$B$52,2,0)</f>
        <v>0</v>
      </c>
      <c r="AQ21" s="22">
        <v>0</v>
      </c>
      <c r="AR21" s="19">
        <f t="shared" si="19"/>
        <v>51</v>
      </c>
      <c r="AS21" s="5">
        <f>VLOOKUP(AR21,Punktezuordnung!$A$2:$B$52,2,0)</f>
        <v>0</v>
      </c>
      <c r="AT21" s="22">
        <v>0</v>
      </c>
      <c r="AU21" s="19">
        <f t="shared" si="20"/>
        <v>51</v>
      </c>
      <c r="AV21" s="25">
        <f>VLOOKUP(AU21,Punktezuordnung!$A$2:$B$52,2,0)</f>
        <v>0</v>
      </c>
    </row>
    <row r="22" spans="1:48" x14ac:dyDescent="0.25">
      <c r="A22" s="28"/>
      <c r="B22" s="28"/>
      <c r="C22" s="28"/>
      <c r="D22" s="29"/>
      <c r="E22" s="28"/>
      <c r="F22" s="19" t="str">
        <f t="shared" si="0"/>
        <v/>
      </c>
      <c r="G22" s="5">
        <f>SUM(LARGE(I22:R22,{1;2;3;4;5;6;7}))</f>
        <v>0</v>
      </c>
      <c r="H22" s="20"/>
      <c r="I22" s="4">
        <f t="shared" si="2"/>
        <v>0</v>
      </c>
      <c r="J22" s="5">
        <f t="shared" si="3"/>
        <v>0</v>
      </c>
      <c r="K22" s="6">
        <f t="shared" si="4"/>
        <v>0</v>
      </c>
      <c r="L22" s="4">
        <f t="shared" si="21"/>
        <v>0</v>
      </c>
      <c r="M22" s="5">
        <f t="shared" si="22"/>
        <v>0</v>
      </c>
      <c r="N22" s="6">
        <f t="shared" si="6"/>
        <v>0</v>
      </c>
      <c r="O22" s="4">
        <f t="shared" si="7"/>
        <v>0</v>
      </c>
      <c r="P22" s="5">
        <f t="shared" si="8"/>
        <v>0</v>
      </c>
      <c r="Q22" s="4">
        <f t="shared" si="9"/>
        <v>0</v>
      </c>
      <c r="R22" s="5">
        <f t="shared" si="10"/>
        <v>0</v>
      </c>
      <c r="S22" s="30">
        <v>100</v>
      </c>
      <c r="T22" s="19">
        <f t="shared" si="11"/>
        <v>51</v>
      </c>
      <c r="U22" s="5">
        <f>VLOOKUP(T22,Punktezuordnung!$A$2:$B$52,2,0)</f>
        <v>0</v>
      </c>
      <c r="V22" s="22">
        <v>0</v>
      </c>
      <c r="W22" s="19">
        <f t="shared" si="12"/>
        <v>51</v>
      </c>
      <c r="X22" s="5">
        <f>VLOOKUP(W22,Punktezuordnung!$A$2:$B$52,2,0)</f>
        <v>0</v>
      </c>
      <c r="Y22" s="23">
        <v>100</v>
      </c>
      <c r="Z22" s="19">
        <f t="shared" si="13"/>
        <v>51</v>
      </c>
      <c r="AA22" s="5">
        <f>VLOOKUP(Z22,Punktezuordnung!$A$2:$B$52,2,0)</f>
        <v>0</v>
      </c>
      <c r="AB22" s="23">
        <v>100</v>
      </c>
      <c r="AC22" s="19">
        <f t="shared" si="14"/>
        <v>51</v>
      </c>
      <c r="AD22" s="5">
        <f>VLOOKUP(AC22,Punktezuordnung!$A$2:$B$52,2,0)</f>
        <v>0</v>
      </c>
      <c r="AE22" s="22">
        <v>0</v>
      </c>
      <c r="AF22" s="19">
        <f t="shared" si="15"/>
        <v>51</v>
      </c>
      <c r="AG22" s="5">
        <f>VLOOKUP(AF22,Punktezuordnung!$A$2:$B$52,2,0)</f>
        <v>0</v>
      </c>
      <c r="AH22" s="24">
        <v>100</v>
      </c>
      <c r="AI22" s="19">
        <f t="shared" si="16"/>
        <v>51</v>
      </c>
      <c r="AJ22" s="5">
        <f>VLOOKUP(AI22,Punktezuordnung!$A$2:$B$52,2,0)</f>
        <v>0</v>
      </c>
      <c r="AK22" s="23">
        <v>100</v>
      </c>
      <c r="AL22" s="19">
        <f t="shared" si="17"/>
        <v>51</v>
      </c>
      <c r="AM22" s="5">
        <f>VLOOKUP(AL22,Punktezuordnung!$A$2:$B$52,2,0)</f>
        <v>0</v>
      </c>
      <c r="AN22" s="22">
        <v>0</v>
      </c>
      <c r="AO22" s="19">
        <f t="shared" si="18"/>
        <v>51</v>
      </c>
      <c r="AP22" s="5">
        <f>VLOOKUP(AO22,Punktezuordnung!$A$2:$B$52,2,0)</f>
        <v>0</v>
      </c>
      <c r="AQ22" s="22">
        <v>0</v>
      </c>
      <c r="AR22" s="19">
        <f t="shared" si="19"/>
        <v>51</v>
      </c>
      <c r="AS22" s="5">
        <f>VLOOKUP(AR22,Punktezuordnung!$A$2:$B$52,2,0)</f>
        <v>0</v>
      </c>
      <c r="AT22" s="22">
        <v>0</v>
      </c>
      <c r="AU22" s="19">
        <f t="shared" si="20"/>
        <v>51</v>
      </c>
      <c r="AV22" s="25">
        <f>VLOOKUP(AU22,Punktezuordnung!$A$2:$B$52,2,0)</f>
        <v>0</v>
      </c>
    </row>
    <row r="23" spans="1:48" x14ac:dyDescent="0.25">
      <c r="A23" s="28"/>
      <c r="B23" s="28"/>
      <c r="C23" s="28"/>
      <c r="D23" s="29"/>
      <c r="E23" s="28"/>
      <c r="F23" s="19" t="str">
        <f t="shared" si="0"/>
        <v/>
      </c>
      <c r="G23" s="5">
        <f>SUM(LARGE(I23:R23,{1;2;3;4;5;6;7}))</f>
        <v>0</v>
      </c>
      <c r="H23" s="20"/>
      <c r="I23" s="4">
        <f t="shared" si="2"/>
        <v>0</v>
      </c>
      <c r="J23" s="5">
        <f t="shared" si="3"/>
        <v>0</v>
      </c>
      <c r="K23" s="6">
        <f t="shared" si="4"/>
        <v>0</v>
      </c>
      <c r="L23" s="4">
        <f t="shared" si="21"/>
        <v>0</v>
      </c>
      <c r="M23" s="5">
        <f t="shared" si="22"/>
        <v>0</v>
      </c>
      <c r="N23" s="6">
        <f t="shared" si="6"/>
        <v>0</v>
      </c>
      <c r="O23" s="4">
        <f t="shared" si="7"/>
        <v>0</v>
      </c>
      <c r="P23" s="5">
        <f t="shared" si="8"/>
        <v>0</v>
      </c>
      <c r="Q23" s="4">
        <f t="shared" si="9"/>
        <v>0</v>
      </c>
      <c r="R23" s="5">
        <f t="shared" si="10"/>
        <v>0</v>
      </c>
      <c r="S23" s="30">
        <v>100</v>
      </c>
      <c r="T23" s="19">
        <f t="shared" si="11"/>
        <v>51</v>
      </c>
      <c r="U23" s="5">
        <f>VLOOKUP(T23,Punktezuordnung!$A$2:$B$52,2,0)</f>
        <v>0</v>
      </c>
      <c r="V23" s="22">
        <v>0</v>
      </c>
      <c r="W23" s="19">
        <f t="shared" si="12"/>
        <v>51</v>
      </c>
      <c r="X23" s="5">
        <f>VLOOKUP(W23,Punktezuordnung!$A$2:$B$52,2,0)</f>
        <v>0</v>
      </c>
      <c r="Y23" s="23">
        <v>100</v>
      </c>
      <c r="Z23" s="19">
        <f t="shared" si="13"/>
        <v>51</v>
      </c>
      <c r="AA23" s="5">
        <f>VLOOKUP(Z23,Punktezuordnung!$A$2:$B$52,2,0)</f>
        <v>0</v>
      </c>
      <c r="AB23" s="23">
        <v>100</v>
      </c>
      <c r="AC23" s="19">
        <f t="shared" si="14"/>
        <v>51</v>
      </c>
      <c r="AD23" s="5">
        <f>VLOOKUP(AC23,Punktezuordnung!$A$2:$B$52,2,0)</f>
        <v>0</v>
      </c>
      <c r="AE23" s="22">
        <v>0</v>
      </c>
      <c r="AF23" s="19">
        <f t="shared" si="15"/>
        <v>51</v>
      </c>
      <c r="AG23" s="5">
        <f>VLOOKUP(AF23,Punktezuordnung!$A$2:$B$52,2,0)</f>
        <v>0</v>
      </c>
      <c r="AH23" s="24">
        <v>100</v>
      </c>
      <c r="AI23" s="19">
        <f t="shared" si="16"/>
        <v>51</v>
      </c>
      <c r="AJ23" s="5">
        <f>VLOOKUP(AI23,Punktezuordnung!$A$2:$B$52,2,0)</f>
        <v>0</v>
      </c>
      <c r="AK23" s="23">
        <v>100</v>
      </c>
      <c r="AL23" s="19">
        <f t="shared" si="17"/>
        <v>51</v>
      </c>
      <c r="AM23" s="5">
        <f>VLOOKUP(AL23,Punktezuordnung!$A$2:$B$52,2,0)</f>
        <v>0</v>
      </c>
      <c r="AN23" s="22">
        <v>0</v>
      </c>
      <c r="AO23" s="19">
        <f t="shared" si="18"/>
        <v>51</v>
      </c>
      <c r="AP23" s="5">
        <f>VLOOKUP(AO23,Punktezuordnung!$A$2:$B$52,2,0)</f>
        <v>0</v>
      </c>
      <c r="AQ23" s="22">
        <v>0</v>
      </c>
      <c r="AR23" s="19">
        <f t="shared" si="19"/>
        <v>51</v>
      </c>
      <c r="AS23" s="5">
        <f>VLOOKUP(AR23,Punktezuordnung!$A$2:$B$52,2,0)</f>
        <v>0</v>
      </c>
      <c r="AT23" s="22">
        <v>0</v>
      </c>
      <c r="AU23" s="19">
        <f t="shared" si="20"/>
        <v>51</v>
      </c>
      <c r="AV23" s="25">
        <f>VLOOKUP(AU23,Punktezuordnung!$A$2:$B$52,2,0)</f>
        <v>0</v>
      </c>
    </row>
    <row r="24" spans="1:48" x14ac:dyDescent="0.25">
      <c r="A24" s="28"/>
      <c r="B24" s="28"/>
      <c r="C24" s="28"/>
      <c r="D24" s="29"/>
      <c r="E24" s="28"/>
      <c r="F24" s="19" t="str">
        <f t="shared" si="0"/>
        <v/>
      </c>
      <c r="G24" s="5">
        <f>SUM(LARGE(I24:R24,{1;2;3;4;5;6;7}))</f>
        <v>0</v>
      </c>
      <c r="H24" s="20"/>
      <c r="I24" s="4">
        <f t="shared" si="2"/>
        <v>0</v>
      </c>
      <c r="J24" s="5">
        <f t="shared" si="3"/>
        <v>0</v>
      </c>
      <c r="K24" s="6">
        <f t="shared" si="4"/>
        <v>0</v>
      </c>
      <c r="L24" s="4">
        <f t="shared" si="21"/>
        <v>0</v>
      </c>
      <c r="M24" s="5">
        <f t="shared" si="22"/>
        <v>0</v>
      </c>
      <c r="N24" s="6">
        <f t="shared" si="6"/>
        <v>0</v>
      </c>
      <c r="O24" s="4">
        <f t="shared" si="7"/>
        <v>0</v>
      </c>
      <c r="P24" s="5">
        <f t="shared" si="8"/>
        <v>0</v>
      </c>
      <c r="Q24" s="4">
        <f t="shared" si="9"/>
        <v>0</v>
      </c>
      <c r="R24" s="5">
        <f t="shared" si="10"/>
        <v>0</v>
      </c>
      <c r="S24" s="30">
        <v>100</v>
      </c>
      <c r="T24" s="19">
        <f t="shared" si="11"/>
        <v>51</v>
      </c>
      <c r="U24" s="5">
        <f>VLOOKUP(T24,Punktezuordnung!$A$2:$B$52,2,0)</f>
        <v>0</v>
      </c>
      <c r="V24" s="22">
        <v>0</v>
      </c>
      <c r="W24" s="19">
        <f t="shared" si="12"/>
        <v>51</v>
      </c>
      <c r="X24" s="5">
        <f>VLOOKUP(W24,Punktezuordnung!$A$2:$B$52,2,0)</f>
        <v>0</v>
      </c>
      <c r="Y24" s="23">
        <v>100</v>
      </c>
      <c r="Z24" s="19">
        <f t="shared" si="13"/>
        <v>51</v>
      </c>
      <c r="AA24" s="5">
        <f>VLOOKUP(Z24,Punktezuordnung!$A$2:$B$52,2,0)</f>
        <v>0</v>
      </c>
      <c r="AB24" s="23">
        <v>100</v>
      </c>
      <c r="AC24" s="19">
        <f t="shared" si="14"/>
        <v>51</v>
      </c>
      <c r="AD24" s="5">
        <f>VLOOKUP(AC24,Punktezuordnung!$A$2:$B$52,2,0)</f>
        <v>0</v>
      </c>
      <c r="AE24" s="22">
        <v>0</v>
      </c>
      <c r="AF24" s="19">
        <f t="shared" si="15"/>
        <v>51</v>
      </c>
      <c r="AG24" s="5">
        <f>VLOOKUP(AF24,Punktezuordnung!$A$2:$B$52,2,0)</f>
        <v>0</v>
      </c>
      <c r="AH24" s="24">
        <v>100</v>
      </c>
      <c r="AI24" s="19">
        <f t="shared" si="16"/>
        <v>51</v>
      </c>
      <c r="AJ24" s="5">
        <f>VLOOKUP(AI24,Punktezuordnung!$A$2:$B$52,2,0)</f>
        <v>0</v>
      </c>
      <c r="AK24" s="23">
        <v>100</v>
      </c>
      <c r="AL24" s="19">
        <f t="shared" si="17"/>
        <v>51</v>
      </c>
      <c r="AM24" s="5">
        <f>VLOOKUP(AL24,Punktezuordnung!$A$2:$B$52,2,0)</f>
        <v>0</v>
      </c>
      <c r="AN24" s="22">
        <v>0</v>
      </c>
      <c r="AO24" s="19">
        <f t="shared" si="18"/>
        <v>51</v>
      </c>
      <c r="AP24" s="5">
        <f>VLOOKUP(AO24,Punktezuordnung!$A$2:$B$52,2,0)</f>
        <v>0</v>
      </c>
      <c r="AQ24" s="22">
        <v>0</v>
      </c>
      <c r="AR24" s="19">
        <f t="shared" si="19"/>
        <v>51</v>
      </c>
      <c r="AS24" s="5">
        <f>VLOOKUP(AR24,Punktezuordnung!$A$2:$B$52,2,0)</f>
        <v>0</v>
      </c>
      <c r="AT24" s="22">
        <v>0</v>
      </c>
      <c r="AU24" s="19">
        <f t="shared" si="20"/>
        <v>51</v>
      </c>
      <c r="AV24" s="25">
        <f>VLOOKUP(AU24,Punktezuordnung!$A$2:$B$52,2,0)</f>
        <v>0</v>
      </c>
    </row>
    <row r="25" spans="1:48" x14ac:dyDescent="0.25">
      <c r="A25" s="28"/>
      <c r="B25" s="28"/>
      <c r="C25" s="28"/>
      <c r="D25" s="29"/>
      <c r="E25" s="28"/>
      <c r="F25" s="19" t="str">
        <f t="shared" si="0"/>
        <v/>
      </c>
      <c r="G25" s="5">
        <f>SUM(LARGE(I25:R25,{1;2;3;4;5;6;7}))</f>
        <v>0</v>
      </c>
      <c r="H25" s="20"/>
      <c r="I25" s="4">
        <f t="shared" si="2"/>
        <v>0</v>
      </c>
      <c r="J25" s="5">
        <f t="shared" si="3"/>
        <v>0</v>
      </c>
      <c r="K25" s="6">
        <f t="shared" si="4"/>
        <v>0</v>
      </c>
      <c r="L25" s="4">
        <f t="shared" si="21"/>
        <v>0</v>
      </c>
      <c r="M25" s="5">
        <f t="shared" si="22"/>
        <v>0</v>
      </c>
      <c r="N25" s="6">
        <f t="shared" si="6"/>
        <v>0</v>
      </c>
      <c r="O25" s="4">
        <f t="shared" si="7"/>
        <v>0</v>
      </c>
      <c r="P25" s="5">
        <f t="shared" si="8"/>
        <v>0</v>
      </c>
      <c r="Q25" s="4">
        <f t="shared" si="9"/>
        <v>0</v>
      </c>
      <c r="R25" s="5">
        <f t="shared" si="10"/>
        <v>0</v>
      </c>
      <c r="S25" s="30">
        <v>100</v>
      </c>
      <c r="T25" s="19">
        <f t="shared" si="11"/>
        <v>51</v>
      </c>
      <c r="U25" s="5">
        <f>VLOOKUP(T25,Punktezuordnung!$A$2:$B$52,2,0)</f>
        <v>0</v>
      </c>
      <c r="V25" s="22">
        <v>0</v>
      </c>
      <c r="W25" s="19">
        <f t="shared" si="12"/>
        <v>51</v>
      </c>
      <c r="X25" s="5">
        <f>VLOOKUP(W25,Punktezuordnung!$A$2:$B$52,2,0)</f>
        <v>0</v>
      </c>
      <c r="Y25" s="23">
        <v>100</v>
      </c>
      <c r="Z25" s="19">
        <f t="shared" si="13"/>
        <v>51</v>
      </c>
      <c r="AA25" s="5">
        <f>VLOOKUP(Z25,Punktezuordnung!$A$2:$B$52,2,0)</f>
        <v>0</v>
      </c>
      <c r="AB25" s="23">
        <v>100</v>
      </c>
      <c r="AC25" s="19">
        <f t="shared" si="14"/>
        <v>51</v>
      </c>
      <c r="AD25" s="5">
        <f>VLOOKUP(AC25,Punktezuordnung!$A$2:$B$52,2,0)</f>
        <v>0</v>
      </c>
      <c r="AE25" s="22">
        <v>0</v>
      </c>
      <c r="AF25" s="19">
        <f t="shared" si="15"/>
        <v>51</v>
      </c>
      <c r="AG25" s="5">
        <f>VLOOKUP(AF25,Punktezuordnung!$A$2:$B$52,2,0)</f>
        <v>0</v>
      </c>
      <c r="AH25" s="24">
        <v>100</v>
      </c>
      <c r="AI25" s="19">
        <f t="shared" si="16"/>
        <v>51</v>
      </c>
      <c r="AJ25" s="5">
        <f>VLOOKUP(AI25,Punktezuordnung!$A$2:$B$52,2,0)</f>
        <v>0</v>
      </c>
      <c r="AK25" s="23">
        <v>100</v>
      </c>
      <c r="AL25" s="19">
        <f t="shared" si="17"/>
        <v>51</v>
      </c>
      <c r="AM25" s="5">
        <f>VLOOKUP(AL25,Punktezuordnung!$A$2:$B$52,2,0)</f>
        <v>0</v>
      </c>
      <c r="AN25" s="22">
        <v>0</v>
      </c>
      <c r="AO25" s="19">
        <f t="shared" si="18"/>
        <v>51</v>
      </c>
      <c r="AP25" s="5">
        <f>VLOOKUP(AO25,Punktezuordnung!$A$2:$B$52,2,0)</f>
        <v>0</v>
      </c>
      <c r="AQ25" s="22">
        <v>0</v>
      </c>
      <c r="AR25" s="19">
        <f t="shared" si="19"/>
        <v>51</v>
      </c>
      <c r="AS25" s="5">
        <f>VLOOKUP(AR25,Punktezuordnung!$A$2:$B$52,2,0)</f>
        <v>0</v>
      </c>
      <c r="AT25" s="22">
        <v>0</v>
      </c>
      <c r="AU25" s="19">
        <f t="shared" si="20"/>
        <v>51</v>
      </c>
      <c r="AV25" s="25">
        <f>VLOOKUP(AU25,Punktezuordnung!$A$2:$B$52,2,0)</f>
        <v>0</v>
      </c>
    </row>
    <row r="26" spans="1:48" x14ac:dyDescent="0.25">
      <c r="A26" s="28"/>
      <c r="B26" s="28"/>
      <c r="C26" s="28"/>
      <c r="D26" s="29"/>
      <c r="E26" s="28"/>
      <c r="F26" s="19" t="str">
        <f t="shared" si="0"/>
        <v/>
      </c>
      <c r="G26" s="5">
        <f>SUM(LARGE(I26:R26,{1;2;3;4;5;6;7}))</f>
        <v>0</v>
      </c>
      <c r="H26" s="20"/>
      <c r="I26" s="4">
        <f t="shared" si="2"/>
        <v>0</v>
      </c>
      <c r="J26" s="5">
        <f t="shared" si="3"/>
        <v>0</v>
      </c>
      <c r="K26" s="6">
        <f t="shared" si="4"/>
        <v>0</v>
      </c>
      <c r="L26" s="4">
        <f t="shared" si="21"/>
        <v>0</v>
      </c>
      <c r="M26" s="5">
        <f t="shared" si="22"/>
        <v>0</v>
      </c>
      <c r="N26" s="6">
        <f t="shared" si="6"/>
        <v>0</v>
      </c>
      <c r="O26" s="4">
        <f t="shared" si="7"/>
        <v>0</v>
      </c>
      <c r="P26" s="5">
        <f t="shared" si="8"/>
        <v>0</v>
      </c>
      <c r="Q26" s="4">
        <f t="shared" si="9"/>
        <v>0</v>
      </c>
      <c r="R26" s="5">
        <f t="shared" si="10"/>
        <v>0</v>
      </c>
      <c r="S26" s="30">
        <v>100</v>
      </c>
      <c r="T26" s="19">
        <f t="shared" si="11"/>
        <v>51</v>
      </c>
      <c r="U26" s="5">
        <f>VLOOKUP(T26,Punktezuordnung!$A$2:$B$52,2,0)</f>
        <v>0</v>
      </c>
      <c r="V26" s="22">
        <v>0</v>
      </c>
      <c r="W26" s="19">
        <f t="shared" si="12"/>
        <v>51</v>
      </c>
      <c r="X26" s="5">
        <f>VLOOKUP(W26,Punktezuordnung!$A$2:$B$52,2,0)</f>
        <v>0</v>
      </c>
      <c r="Y26" s="23">
        <v>100</v>
      </c>
      <c r="Z26" s="19">
        <f t="shared" si="13"/>
        <v>51</v>
      </c>
      <c r="AA26" s="5">
        <f>VLOOKUP(Z26,Punktezuordnung!$A$2:$B$52,2,0)</f>
        <v>0</v>
      </c>
      <c r="AB26" s="23">
        <v>100</v>
      </c>
      <c r="AC26" s="19">
        <f t="shared" si="14"/>
        <v>51</v>
      </c>
      <c r="AD26" s="5">
        <f>VLOOKUP(AC26,Punktezuordnung!$A$2:$B$52,2,0)</f>
        <v>0</v>
      </c>
      <c r="AE26" s="22">
        <v>0</v>
      </c>
      <c r="AF26" s="19">
        <f t="shared" si="15"/>
        <v>51</v>
      </c>
      <c r="AG26" s="5">
        <f>VLOOKUP(AF26,Punktezuordnung!$A$2:$B$52,2,0)</f>
        <v>0</v>
      </c>
      <c r="AH26" s="24">
        <v>100</v>
      </c>
      <c r="AI26" s="19">
        <f t="shared" si="16"/>
        <v>51</v>
      </c>
      <c r="AJ26" s="5">
        <f>VLOOKUP(AI26,Punktezuordnung!$A$2:$B$52,2,0)</f>
        <v>0</v>
      </c>
      <c r="AK26" s="23">
        <v>100</v>
      </c>
      <c r="AL26" s="19">
        <f t="shared" si="17"/>
        <v>51</v>
      </c>
      <c r="AM26" s="5">
        <f>VLOOKUP(AL26,Punktezuordnung!$A$2:$B$52,2,0)</f>
        <v>0</v>
      </c>
      <c r="AN26" s="22">
        <v>0</v>
      </c>
      <c r="AO26" s="19">
        <f t="shared" si="18"/>
        <v>51</v>
      </c>
      <c r="AP26" s="5">
        <f>VLOOKUP(AO26,Punktezuordnung!$A$2:$B$52,2,0)</f>
        <v>0</v>
      </c>
      <c r="AQ26" s="22">
        <v>0</v>
      </c>
      <c r="AR26" s="19">
        <f t="shared" si="19"/>
        <v>51</v>
      </c>
      <c r="AS26" s="5">
        <f>VLOOKUP(AR26,Punktezuordnung!$A$2:$B$52,2,0)</f>
        <v>0</v>
      </c>
      <c r="AT26" s="22">
        <v>0</v>
      </c>
      <c r="AU26" s="19">
        <f t="shared" si="20"/>
        <v>51</v>
      </c>
      <c r="AV26" s="25">
        <f>VLOOKUP(AU26,Punktezuordnung!$A$2:$B$52,2,0)</f>
        <v>0</v>
      </c>
    </row>
    <row r="27" spans="1:48" x14ac:dyDescent="0.25">
      <c r="A27" s="28"/>
      <c r="B27" s="28"/>
      <c r="C27" s="28"/>
      <c r="D27" s="29"/>
      <c r="E27" s="28"/>
      <c r="F27" s="19" t="str">
        <f t="shared" si="0"/>
        <v/>
      </c>
      <c r="G27" s="5">
        <f>SUM(LARGE(I27:R27,{1;2;3;4;5;6;7}))</f>
        <v>0</v>
      </c>
      <c r="H27" s="20"/>
      <c r="I27" s="4">
        <f t="shared" si="2"/>
        <v>0</v>
      </c>
      <c r="J27" s="5">
        <f t="shared" si="3"/>
        <v>0</v>
      </c>
      <c r="K27" s="6">
        <f t="shared" si="4"/>
        <v>0</v>
      </c>
      <c r="L27" s="4">
        <f t="shared" si="21"/>
        <v>0</v>
      </c>
      <c r="M27" s="5">
        <f t="shared" si="22"/>
        <v>0</v>
      </c>
      <c r="N27" s="6">
        <f t="shared" si="6"/>
        <v>0</v>
      </c>
      <c r="O27" s="4">
        <f t="shared" si="7"/>
        <v>0</v>
      </c>
      <c r="P27" s="5">
        <f t="shared" si="8"/>
        <v>0</v>
      </c>
      <c r="Q27" s="4">
        <f t="shared" si="9"/>
        <v>0</v>
      </c>
      <c r="R27" s="5">
        <f t="shared" si="10"/>
        <v>0</v>
      </c>
      <c r="S27" s="30">
        <v>100</v>
      </c>
      <c r="T27" s="19">
        <f t="shared" si="11"/>
        <v>51</v>
      </c>
      <c r="U27" s="5">
        <f>VLOOKUP(T27,Punktezuordnung!$A$2:$B$52,2,0)</f>
        <v>0</v>
      </c>
      <c r="V27" s="22">
        <v>0</v>
      </c>
      <c r="W27" s="19">
        <f t="shared" si="12"/>
        <v>51</v>
      </c>
      <c r="X27" s="5">
        <f>VLOOKUP(W27,Punktezuordnung!$A$2:$B$52,2,0)</f>
        <v>0</v>
      </c>
      <c r="Y27" s="23">
        <v>100</v>
      </c>
      <c r="Z27" s="19">
        <f t="shared" si="13"/>
        <v>51</v>
      </c>
      <c r="AA27" s="5">
        <f>VLOOKUP(Z27,Punktezuordnung!$A$2:$B$52,2,0)</f>
        <v>0</v>
      </c>
      <c r="AB27" s="23">
        <v>100</v>
      </c>
      <c r="AC27" s="19">
        <f t="shared" si="14"/>
        <v>51</v>
      </c>
      <c r="AD27" s="5">
        <f>VLOOKUP(AC27,Punktezuordnung!$A$2:$B$52,2,0)</f>
        <v>0</v>
      </c>
      <c r="AE27" s="22">
        <v>0</v>
      </c>
      <c r="AF27" s="19">
        <f t="shared" si="15"/>
        <v>51</v>
      </c>
      <c r="AG27" s="5">
        <f>VLOOKUP(AF27,Punktezuordnung!$A$2:$B$52,2,0)</f>
        <v>0</v>
      </c>
      <c r="AH27" s="24">
        <v>100</v>
      </c>
      <c r="AI27" s="19">
        <f t="shared" si="16"/>
        <v>51</v>
      </c>
      <c r="AJ27" s="5">
        <f>VLOOKUP(AI27,Punktezuordnung!$A$2:$B$52,2,0)</f>
        <v>0</v>
      </c>
      <c r="AK27" s="23">
        <v>100</v>
      </c>
      <c r="AL27" s="19">
        <f t="shared" si="17"/>
        <v>51</v>
      </c>
      <c r="AM27" s="5">
        <f>VLOOKUP(AL27,Punktezuordnung!$A$2:$B$52,2,0)</f>
        <v>0</v>
      </c>
      <c r="AN27" s="22">
        <v>0</v>
      </c>
      <c r="AO27" s="19">
        <f t="shared" si="18"/>
        <v>51</v>
      </c>
      <c r="AP27" s="5">
        <f>VLOOKUP(AO27,Punktezuordnung!$A$2:$B$52,2,0)</f>
        <v>0</v>
      </c>
      <c r="AQ27" s="22">
        <v>0</v>
      </c>
      <c r="AR27" s="19">
        <f t="shared" si="19"/>
        <v>51</v>
      </c>
      <c r="AS27" s="5">
        <f>VLOOKUP(AR27,Punktezuordnung!$A$2:$B$52,2,0)</f>
        <v>0</v>
      </c>
      <c r="AT27" s="22">
        <v>0</v>
      </c>
      <c r="AU27" s="19">
        <f t="shared" si="20"/>
        <v>51</v>
      </c>
      <c r="AV27" s="25">
        <f>VLOOKUP(AU27,Punktezuordnung!$A$2:$B$52,2,0)</f>
        <v>0</v>
      </c>
    </row>
    <row r="28" spans="1:48" x14ac:dyDescent="0.25">
      <c r="A28" s="28"/>
      <c r="B28" s="28"/>
      <c r="C28" s="28"/>
      <c r="D28" s="29"/>
      <c r="E28" s="28"/>
      <c r="F28" s="19" t="str">
        <f t="shared" si="0"/>
        <v/>
      </c>
      <c r="G28" s="5">
        <f>SUM(LARGE(I28:R28,{1;2;3;4;5;6;7}))</f>
        <v>0</v>
      </c>
      <c r="H28" s="20"/>
      <c r="I28" s="4">
        <f t="shared" si="2"/>
        <v>0</v>
      </c>
      <c r="J28" s="5">
        <f t="shared" si="3"/>
        <v>0</v>
      </c>
      <c r="K28" s="6">
        <f t="shared" si="4"/>
        <v>0</v>
      </c>
      <c r="L28" s="4">
        <f t="shared" si="21"/>
        <v>0</v>
      </c>
      <c r="M28" s="5">
        <f t="shared" si="22"/>
        <v>0</v>
      </c>
      <c r="N28" s="6">
        <f t="shared" si="6"/>
        <v>0</v>
      </c>
      <c r="O28" s="4">
        <f t="shared" si="7"/>
        <v>0</v>
      </c>
      <c r="P28" s="5">
        <f t="shared" si="8"/>
        <v>0</v>
      </c>
      <c r="Q28" s="4">
        <f t="shared" si="9"/>
        <v>0</v>
      </c>
      <c r="R28" s="5">
        <f t="shared" si="10"/>
        <v>0</v>
      </c>
      <c r="S28" s="30">
        <v>100</v>
      </c>
      <c r="T28" s="19">
        <f t="shared" si="11"/>
        <v>51</v>
      </c>
      <c r="U28" s="5">
        <f>VLOOKUP(T28,Punktezuordnung!$A$2:$B$52,2,0)</f>
        <v>0</v>
      </c>
      <c r="V28" s="22">
        <v>0</v>
      </c>
      <c r="W28" s="19">
        <f t="shared" si="12"/>
        <v>51</v>
      </c>
      <c r="X28" s="5">
        <f>VLOOKUP(W28,Punktezuordnung!$A$2:$B$52,2,0)</f>
        <v>0</v>
      </c>
      <c r="Y28" s="23">
        <v>100</v>
      </c>
      <c r="Z28" s="19">
        <f t="shared" si="13"/>
        <v>51</v>
      </c>
      <c r="AA28" s="5">
        <f>VLOOKUP(Z28,Punktezuordnung!$A$2:$B$52,2,0)</f>
        <v>0</v>
      </c>
      <c r="AB28" s="23">
        <v>100</v>
      </c>
      <c r="AC28" s="19">
        <f t="shared" si="14"/>
        <v>51</v>
      </c>
      <c r="AD28" s="5">
        <f>VLOOKUP(AC28,Punktezuordnung!$A$2:$B$52,2,0)</f>
        <v>0</v>
      </c>
      <c r="AE28" s="22">
        <v>0</v>
      </c>
      <c r="AF28" s="19">
        <f t="shared" si="15"/>
        <v>51</v>
      </c>
      <c r="AG28" s="5">
        <f>VLOOKUP(AF28,Punktezuordnung!$A$2:$B$52,2,0)</f>
        <v>0</v>
      </c>
      <c r="AH28" s="24">
        <v>100</v>
      </c>
      <c r="AI28" s="19">
        <f t="shared" si="16"/>
        <v>51</v>
      </c>
      <c r="AJ28" s="5">
        <f>VLOOKUP(AI28,Punktezuordnung!$A$2:$B$52,2,0)</f>
        <v>0</v>
      </c>
      <c r="AK28" s="23">
        <v>100</v>
      </c>
      <c r="AL28" s="19">
        <f t="shared" si="17"/>
        <v>51</v>
      </c>
      <c r="AM28" s="5">
        <f>VLOOKUP(AL28,Punktezuordnung!$A$2:$B$52,2,0)</f>
        <v>0</v>
      </c>
      <c r="AN28" s="22">
        <v>0</v>
      </c>
      <c r="AO28" s="19">
        <f t="shared" si="18"/>
        <v>51</v>
      </c>
      <c r="AP28" s="5">
        <f>VLOOKUP(AO28,Punktezuordnung!$A$2:$B$52,2,0)</f>
        <v>0</v>
      </c>
      <c r="AQ28" s="22">
        <v>0</v>
      </c>
      <c r="AR28" s="19">
        <f t="shared" si="19"/>
        <v>51</v>
      </c>
      <c r="AS28" s="5">
        <f>VLOOKUP(AR28,Punktezuordnung!$A$2:$B$52,2,0)</f>
        <v>0</v>
      </c>
      <c r="AT28" s="22">
        <v>0</v>
      </c>
      <c r="AU28" s="19">
        <f t="shared" si="20"/>
        <v>51</v>
      </c>
      <c r="AV28" s="25">
        <f>VLOOKUP(AU28,Punktezuordnung!$A$2:$B$52,2,0)</f>
        <v>0</v>
      </c>
    </row>
    <row r="29" spans="1:48" x14ac:dyDescent="0.25">
      <c r="A29" s="28"/>
      <c r="B29" s="28"/>
      <c r="C29" s="28"/>
      <c r="D29" s="29"/>
      <c r="E29" s="28"/>
      <c r="F29" s="19" t="str">
        <f t="shared" si="0"/>
        <v/>
      </c>
      <c r="G29" s="5">
        <f>SUM(LARGE(I29:R29,{1;2;3;4;5;6;7}))</f>
        <v>0</v>
      </c>
      <c r="H29" s="20"/>
      <c r="I29" s="4">
        <f t="shared" si="2"/>
        <v>0</v>
      </c>
      <c r="J29" s="5">
        <f t="shared" si="3"/>
        <v>0</v>
      </c>
      <c r="K29" s="6">
        <f t="shared" si="4"/>
        <v>0</v>
      </c>
      <c r="L29" s="4">
        <f t="shared" si="21"/>
        <v>0</v>
      </c>
      <c r="M29" s="5">
        <f t="shared" si="22"/>
        <v>0</v>
      </c>
      <c r="N29" s="6">
        <f t="shared" si="6"/>
        <v>0</v>
      </c>
      <c r="O29" s="4">
        <f t="shared" si="7"/>
        <v>0</v>
      </c>
      <c r="P29" s="5">
        <f t="shared" si="8"/>
        <v>0</v>
      </c>
      <c r="Q29" s="4">
        <f t="shared" si="9"/>
        <v>0</v>
      </c>
      <c r="R29" s="5">
        <f t="shared" si="10"/>
        <v>0</v>
      </c>
      <c r="S29" s="30">
        <v>100</v>
      </c>
      <c r="T29" s="19">
        <f t="shared" si="11"/>
        <v>51</v>
      </c>
      <c r="U29" s="5">
        <f>VLOOKUP(T29,Punktezuordnung!$A$2:$B$52,2,0)</f>
        <v>0</v>
      </c>
      <c r="V29" s="22">
        <v>0</v>
      </c>
      <c r="W29" s="19">
        <f t="shared" si="12"/>
        <v>51</v>
      </c>
      <c r="X29" s="5">
        <f>VLOOKUP(W29,Punktezuordnung!$A$2:$B$52,2,0)</f>
        <v>0</v>
      </c>
      <c r="Y29" s="23">
        <v>100</v>
      </c>
      <c r="Z29" s="19">
        <f t="shared" si="13"/>
        <v>51</v>
      </c>
      <c r="AA29" s="5">
        <f>VLOOKUP(Z29,Punktezuordnung!$A$2:$B$52,2,0)</f>
        <v>0</v>
      </c>
      <c r="AB29" s="23">
        <v>100</v>
      </c>
      <c r="AC29" s="19">
        <f t="shared" si="14"/>
        <v>51</v>
      </c>
      <c r="AD29" s="5">
        <f>VLOOKUP(AC29,Punktezuordnung!$A$2:$B$52,2,0)</f>
        <v>0</v>
      </c>
      <c r="AE29" s="22">
        <v>0</v>
      </c>
      <c r="AF29" s="19">
        <f t="shared" si="15"/>
        <v>51</v>
      </c>
      <c r="AG29" s="5">
        <f>VLOOKUP(AF29,Punktezuordnung!$A$2:$B$52,2,0)</f>
        <v>0</v>
      </c>
      <c r="AH29" s="24">
        <v>100</v>
      </c>
      <c r="AI29" s="19">
        <f t="shared" si="16"/>
        <v>51</v>
      </c>
      <c r="AJ29" s="5">
        <f>VLOOKUP(AI29,Punktezuordnung!$A$2:$B$52,2,0)</f>
        <v>0</v>
      </c>
      <c r="AK29" s="23">
        <v>100</v>
      </c>
      <c r="AL29" s="19">
        <f t="shared" si="17"/>
        <v>51</v>
      </c>
      <c r="AM29" s="5">
        <f>VLOOKUP(AL29,Punktezuordnung!$A$2:$B$52,2,0)</f>
        <v>0</v>
      </c>
      <c r="AN29" s="22">
        <v>0</v>
      </c>
      <c r="AO29" s="19">
        <f t="shared" si="18"/>
        <v>51</v>
      </c>
      <c r="AP29" s="5">
        <f>VLOOKUP(AO29,Punktezuordnung!$A$2:$B$52,2,0)</f>
        <v>0</v>
      </c>
      <c r="AQ29" s="22">
        <v>0</v>
      </c>
      <c r="AR29" s="19">
        <f t="shared" si="19"/>
        <v>51</v>
      </c>
      <c r="AS29" s="5">
        <f>VLOOKUP(AR29,Punktezuordnung!$A$2:$B$52,2,0)</f>
        <v>0</v>
      </c>
      <c r="AT29" s="22">
        <v>0</v>
      </c>
      <c r="AU29" s="19">
        <f t="shared" si="20"/>
        <v>51</v>
      </c>
      <c r="AV29" s="25">
        <f>VLOOKUP(AU29,Punktezuordnung!$A$2:$B$52,2,0)</f>
        <v>0</v>
      </c>
    </row>
    <row r="30" spans="1:48" x14ac:dyDescent="0.25">
      <c r="A30" s="28"/>
      <c r="B30" s="28"/>
      <c r="C30" s="28"/>
      <c r="D30" s="29"/>
      <c r="E30" s="28"/>
      <c r="F30" s="19" t="str">
        <f t="shared" si="0"/>
        <v/>
      </c>
      <c r="G30" s="5">
        <f>SUM(LARGE(I30:R30,{1;2;3;4;5;6;7}))</f>
        <v>0</v>
      </c>
      <c r="H30" s="20"/>
      <c r="I30" s="4">
        <f t="shared" si="2"/>
        <v>0</v>
      </c>
      <c r="J30" s="5">
        <f t="shared" si="3"/>
        <v>0</v>
      </c>
      <c r="K30" s="6">
        <f t="shared" si="4"/>
        <v>0</v>
      </c>
      <c r="L30" s="4">
        <f t="shared" si="21"/>
        <v>0</v>
      </c>
      <c r="M30" s="5">
        <f t="shared" si="22"/>
        <v>0</v>
      </c>
      <c r="N30" s="6">
        <f t="shared" si="6"/>
        <v>0</v>
      </c>
      <c r="O30" s="4">
        <f t="shared" si="7"/>
        <v>0</v>
      </c>
      <c r="P30" s="5">
        <f t="shared" si="8"/>
        <v>0</v>
      </c>
      <c r="Q30" s="4">
        <f t="shared" si="9"/>
        <v>0</v>
      </c>
      <c r="R30" s="5">
        <f t="shared" si="10"/>
        <v>0</v>
      </c>
      <c r="S30" s="30">
        <v>100</v>
      </c>
      <c r="T30" s="19">
        <f t="shared" si="11"/>
        <v>51</v>
      </c>
      <c r="U30" s="5">
        <f>VLOOKUP(T30,Punktezuordnung!$A$2:$B$52,2,0)</f>
        <v>0</v>
      </c>
      <c r="V30" s="22">
        <v>0</v>
      </c>
      <c r="W30" s="19">
        <f t="shared" si="12"/>
        <v>51</v>
      </c>
      <c r="X30" s="5">
        <f>VLOOKUP(W30,Punktezuordnung!$A$2:$B$52,2,0)</f>
        <v>0</v>
      </c>
      <c r="Y30" s="23">
        <v>100</v>
      </c>
      <c r="Z30" s="19">
        <f t="shared" si="13"/>
        <v>51</v>
      </c>
      <c r="AA30" s="5">
        <f>VLOOKUP(Z30,Punktezuordnung!$A$2:$B$52,2,0)</f>
        <v>0</v>
      </c>
      <c r="AB30" s="23">
        <v>100</v>
      </c>
      <c r="AC30" s="19">
        <f t="shared" si="14"/>
        <v>51</v>
      </c>
      <c r="AD30" s="5">
        <f>VLOOKUP(AC30,Punktezuordnung!$A$2:$B$52,2,0)</f>
        <v>0</v>
      </c>
      <c r="AE30" s="22">
        <v>0</v>
      </c>
      <c r="AF30" s="19">
        <f t="shared" si="15"/>
        <v>51</v>
      </c>
      <c r="AG30" s="5">
        <f>VLOOKUP(AF30,Punktezuordnung!$A$2:$B$52,2,0)</f>
        <v>0</v>
      </c>
      <c r="AH30" s="24">
        <v>100</v>
      </c>
      <c r="AI30" s="19">
        <f t="shared" si="16"/>
        <v>51</v>
      </c>
      <c r="AJ30" s="5">
        <f>VLOOKUP(AI30,Punktezuordnung!$A$2:$B$52,2,0)</f>
        <v>0</v>
      </c>
      <c r="AK30" s="23">
        <v>100</v>
      </c>
      <c r="AL30" s="19">
        <f t="shared" si="17"/>
        <v>51</v>
      </c>
      <c r="AM30" s="5">
        <f>VLOOKUP(AL30,Punktezuordnung!$A$2:$B$52,2,0)</f>
        <v>0</v>
      </c>
      <c r="AN30" s="22">
        <v>0</v>
      </c>
      <c r="AO30" s="19">
        <f t="shared" si="18"/>
        <v>51</v>
      </c>
      <c r="AP30" s="5">
        <f>VLOOKUP(AO30,Punktezuordnung!$A$2:$B$52,2,0)</f>
        <v>0</v>
      </c>
      <c r="AQ30" s="22">
        <v>0</v>
      </c>
      <c r="AR30" s="19">
        <f t="shared" si="19"/>
        <v>51</v>
      </c>
      <c r="AS30" s="5">
        <f>VLOOKUP(AR30,Punktezuordnung!$A$2:$B$52,2,0)</f>
        <v>0</v>
      </c>
      <c r="AT30" s="22">
        <v>0</v>
      </c>
      <c r="AU30" s="19">
        <f t="shared" si="20"/>
        <v>51</v>
      </c>
      <c r="AV30" s="25">
        <f>VLOOKUP(AU30,Punktezuordnung!$A$2:$B$52,2,0)</f>
        <v>0</v>
      </c>
    </row>
    <row r="31" spans="1:48" x14ac:dyDescent="0.25">
      <c r="A31" s="28"/>
      <c r="B31" s="28"/>
      <c r="C31" s="28"/>
      <c r="D31" s="29"/>
      <c r="E31" s="28"/>
      <c r="F31" s="19" t="str">
        <f t="shared" si="0"/>
        <v/>
      </c>
      <c r="G31" s="5">
        <f>SUM(LARGE(I31:R31,{1;2;3;4;5;6;7}))</f>
        <v>0</v>
      </c>
      <c r="H31" s="20"/>
      <c r="I31" s="4">
        <f t="shared" si="2"/>
        <v>0</v>
      </c>
      <c r="J31" s="5">
        <f t="shared" si="3"/>
        <v>0</v>
      </c>
      <c r="K31" s="6">
        <f t="shared" si="4"/>
        <v>0</v>
      </c>
      <c r="L31" s="4">
        <f t="shared" si="21"/>
        <v>0</v>
      </c>
      <c r="M31" s="5">
        <f t="shared" si="22"/>
        <v>0</v>
      </c>
      <c r="N31" s="6">
        <f t="shared" si="6"/>
        <v>0</v>
      </c>
      <c r="O31" s="4">
        <f t="shared" si="7"/>
        <v>0</v>
      </c>
      <c r="P31" s="5">
        <f t="shared" si="8"/>
        <v>0</v>
      </c>
      <c r="Q31" s="4">
        <f t="shared" si="9"/>
        <v>0</v>
      </c>
      <c r="R31" s="5">
        <f t="shared" si="10"/>
        <v>0</v>
      </c>
      <c r="S31" s="30">
        <v>100</v>
      </c>
      <c r="T31" s="19">
        <f t="shared" si="11"/>
        <v>51</v>
      </c>
      <c r="U31" s="5">
        <f>VLOOKUP(T31,Punktezuordnung!$A$2:$B$52,2,0)</f>
        <v>0</v>
      </c>
      <c r="V31" s="22">
        <v>0</v>
      </c>
      <c r="W31" s="19">
        <f t="shared" si="12"/>
        <v>51</v>
      </c>
      <c r="X31" s="5">
        <f>VLOOKUP(W31,Punktezuordnung!$A$2:$B$52,2,0)</f>
        <v>0</v>
      </c>
      <c r="Y31" s="23">
        <v>100</v>
      </c>
      <c r="Z31" s="19">
        <f t="shared" si="13"/>
        <v>51</v>
      </c>
      <c r="AA31" s="5">
        <f>VLOOKUP(Z31,Punktezuordnung!$A$2:$B$52,2,0)</f>
        <v>0</v>
      </c>
      <c r="AB31" s="23">
        <v>100</v>
      </c>
      <c r="AC31" s="19">
        <f t="shared" si="14"/>
        <v>51</v>
      </c>
      <c r="AD31" s="5">
        <f>VLOOKUP(AC31,Punktezuordnung!$A$2:$B$52,2,0)</f>
        <v>0</v>
      </c>
      <c r="AE31" s="22">
        <v>0</v>
      </c>
      <c r="AF31" s="19">
        <f t="shared" si="15"/>
        <v>51</v>
      </c>
      <c r="AG31" s="5">
        <f>VLOOKUP(AF31,Punktezuordnung!$A$2:$B$52,2,0)</f>
        <v>0</v>
      </c>
      <c r="AH31" s="24">
        <v>100</v>
      </c>
      <c r="AI31" s="19">
        <f t="shared" si="16"/>
        <v>51</v>
      </c>
      <c r="AJ31" s="5">
        <f>VLOOKUP(AI31,Punktezuordnung!$A$2:$B$52,2,0)</f>
        <v>0</v>
      </c>
      <c r="AK31" s="23">
        <v>100</v>
      </c>
      <c r="AL31" s="19">
        <f t="shared" si="17"/>
        <v>51</v>
      </c>
      <c r="AM31" s="5">
        <f>VLOOKUP(AL31,Punktezuordnung!$A$2:$B$52,2,0)</f>
        <v>0</v>
      </c>
      <c r="AN31" s="22">
        <v>0</v>
      </c>
      <c r="AO31" s="19">
        <f t="shared" si="18"/>
        <v>51</v>
      </c>
      <c r="AP31" s="5">
        <f>VLOOKUP(AO31,Punktezuordnung!$A$2:$B$52,2,0)</f>
        <v>0</v>
      </c>
      <c r="AQ31" s="22">
        <v>0</v>
      </c>
      <c r="AR31" s="19">
        <f t="shared" si="19"/>
        <v>51</v>
      </c>
      <c r="AS31" s="5">
        <f>VLOOKUP(AR31,Punktezuordnung!$A$2:$B$52,2,0)</f>
        <v>0</v>
      </c>
      <c r="AT31" s="22">
        <v>0</v>
      </c>
      <c r="AU31" s="19">
        <f t="shared" si="20"/>
        <v>51</v>
      </c>
      <c r="AV31" s="25">
        <f>VLOOKUP(AU31,Punktezuordnung!$A$2:$B$52,2,0)</f>
        <v>0</v>
      </c>
    </row>
    <row r="32" spans="1:48" x14ac:dyDescent="0.25">
      <c r="A32" s="28"/>
      <c r="B32" s="28"/>
      <c r="C32" s="28"/>
      <c r="D32" s="29"/>
      <c r="E32" s="28"/>
      <c r="F32" s="19" t="str">
        <f t="shared" si="0"/>
        <v/>
      </c>
      <c r="G32" s="5">
        <f>SUM(LARGE(I32:R32,{1;2;3;4;5;6;7}))</f>
        <v>0</v>
      </c>
      <c r="H32" s="20"/>
      <c r="I32" s="4">
        <f t="shared" si="2"/>
        <v>0</v>
      </c>
      <c r="J32" s="5">
        <f t="shared" si="3"/>
        <v>0</v>
      </c>
      <c r="K32" s="6">
        <f t="shared" si="4"/>
        <v>0</v>
      </c>
      <c r="L32" s="4">
        <f t="shared" si="21"/>
        <v>0</v>
      </c>
      <c r="M32" s="5">
        <f t="shared" si="22"/>
        <v>0</v>
      </c>
      <c r="N32" s="6">
        <f t="shared" si="6"/>
        <v>0</v>
      </c>
      <c r="O32" s="4">
        <f t="shared" si="7"/>
        <v>0</v>
      </c>
      <c r="P32" s="5">
        <f t="shared" si="8"/>
        <v>0</v>
      </c>
      <c r="Q32" s="4">
        <f t="shared" si="9"/>
        <v>0</v>
      </c>
      <c r="R32" s="5">
        <f t="shared" si="10"/>
        <v>0</v>
      </c>
      <c r="S32" s="30">
        <v>100</v>
      </c>
      <c r="T32" s="19">
        <f t="shared" si="11"/>
        <v>51</v>
      </c>
      <c r="U32" s="5">
        <f>VLOOKUP(T32,Punktezuordnung!$A$2:$B$52,2,0)</f>
        <v>0</v>
      </c>
      <c r="V32" s="22">
        <v>0</v>
      </c>
      <c r="W32" s="19">
        <f t="shared" si="12"/>
        <v>51</v>
      </c>
      <c r="X32" s="5">
        <f>VLOOKUP(W32,Punktezuordnung!$A$2:$B$52,2,0)</f>
        <v>0</v>
      </c>
      <c r="Y32" s="23">
        <v>100</v>
      </c>
      <c r="Z32" s="19">
        <f t="shared" si="13"/>
        <v>51</v>
      </c>
      <c r="AA32" s="5">
        <f>VLOOKUP(Z32,Punktezuordnung!$A$2:$B$52,2,0)</f>
        <v>0</v>
      </c>
      <c r="AB32" s="23">
        <v>100</v>
      </c>
      <c r="AC32" s="19">
        <f t="shared" si="14"/>
        <v>51</v>
      </c>
      <c r="AD32" s="5">
        <f>VLOOKUP(AC32,Punktezuordnung!$A$2:$B$52,2,0)</f>
        <v>0</v>
      </c>
      <c r="AE32" s="22">
        <v>0</v>
      </c>
      <c r="AF32" s="19">
        <f t="shared" si="15"/>
        <v>51</v>
      </c>
      <c r="AG32" s="5">
        <f>VLOOKUP(AF32,Punktezuordnung!$A$2:$B$52,2,0)</f>
        <v>0</v>
      </c>
      <c r="AH32" s="24">
        <v>100</v>
      </c>
      <c r="AI32" s="19">
        <f t="shared" si="16"/>
        <v>51</v>
      </c>
      <c r="AJ32" s="5">
        <f>VLOOKUP(AI32,Punktezuordnung!$A$2:$B$52,2,0)</f>
        <v>0</v>
      </c>
      <c r="AK32" s="23">
        <v>100</v>
      </c>
      <c r="AL32" s="19">
        <f t="shared" si="17"/>
        <v>51</v>
      </c>
      <c r="AM32" s="5">
        <f>VLOOKUP(AL32,Punktezuordnung!$A$2:$B$52,2,0)</f>
        <v>0</v>
      </c>
      <c r="AN32" s="22">
        <v>0</v>
      </c>
      <c r="AO32" s="19">
        <f t="shared" si="18"/>
        <v>51</v>
      </c>
      <c r="AP32" s="5">
        <f>VLOOKUP(AO32,Punktezuordnung!$A$2:$B$52,2,0)</f>
        <v>0</v>
      </c>
      <c r="AQ32" s="22">
        <v>0</v>
      </c>
      <c r="AR32" s="19">
        <f t="shared" si="19"/>
        <v>51</v>
      </c>
      <c r="AS32" s="5">
        <f>VLOOKUP(AR32,Punktezuordnung!$A$2:$B$52,2,0)</f>
        <v>0</v>
      </c>
      <c r="AT32" s="22">
        <v>0</v>
      </c>
      <c r="AU32" s="19">
        <f t="shared" si="20"/>
        <v>51</v>
      </c>
      <c r="AV32" s="25">
        <f>VLOOKUP(AU32,Punktezuordnung!$A$2:$B$52,2,0)</f>
        <v>0</v>
      </c>
    </row>
    <row r="33" spans="1:48" x14ac:dyDescent="0.25">
      <c r="A33" s="28"/>
      <c r="B33" s="28"/>
      <c r="C33" s="28"/>
      <c r="D33" s="29"/>
      <c r="E33" s="28"/>
      <c r="F33" s="19" t="str">
        <f t="shared" si="0"/>
        <v/>
      </c>
      <c r="G33" s="5">
        <f>SUM(LARGE(I33:R33,{1;2;3;4;5;6;7}))</f>
        <v>0</v>
      </c>
      <c r="H33" s="20"/>
      <c r="I33" s="4">
        <f t="shared" si="2"/>
        <v>0</v>
      </c>
      <c r="J33" s="5">
        <f t="shared" si="3"/>
        <v>0</v>
      </c>
      <c r="K33" s="6">
        <f t="shared" si="4"/>
        <v>0</v>
      </c>
      <c r="L33" s="4">
        <f t="shared" si="21"/>
        <v>0</v>
      </c>
      <c r="M33" s="5">
        <f t="shared" si="22"/>
        <v>0</v>
      </c>
      <c r="N33" s="6">
        <f t="shared" si="6"/>
        <v>0</v>
      </c>
      <c r="O33" s="4">
        <f t="shared" si="7"/>
        <v>0</v>
      </c>
      <c r="P33" s="5">
        <f t="shared" si="8"/>
        <v>0</v>
      </c>
      <c r="Q33" s="4">
        <f t="shared" si="9"/>
        <v>0</v>
      </c>
      <c r="R33" s="5">
        <f t="shared" si="10"/>
        <v>0</v>
      </c>
      <c r="S33" s="30">
        <v>100</v>
      </c>
      <c r="T33" s="19">
        <f t="shared" si="11"/>
        <v>51</v>
      </c>
      <c r="U33" s="5">
        <f>VLOOKUP(T33,Punktezuordnung!$A$2:$B$52,2,0)</f>
        <v>0</v>
      </c>
      <c r="V33" s="22">
        <v>0</v>
      </c>
      <c r="W33" s="19">
        <f t="shared" si="12"/>
        <v>51</v>
      </c>
      <c r="X33" s="5">
        <f>VLOOKUP(W33,Punktezuordnung!$A$2:$B$52,2,0)</f>
        <v>0</v>
      </c>
      <c r="Y33" s="23">
        <v>100</v>
      </c>
      <c r="Z33" s="19">
        <f t="shared" si="13"/>
        <v>51</v>
      </c>
      <c r="AA33" s="5">
        <f>VLOOKUP(Z33,Punktezuordnung!$A$2:$B$52,2,0)</f>
        <v>0</v>
      </c>
      <c r="AB33" s="23">
        <v>100</v>
      </c>
      <c r="AC33" s="19">
        <f t="shared" si="14"/>
        <v>51</v>
      </c>
      <c r="AD33" s="5">
        <f>VLOOKUP(AC33,Punktezuordnung!$A$2:$B$52,2,0)</f>
        <v>0</v>
      </c>
      <c r="AE33" s="22">
        <v>0</v>
      </c>
      <c r="AF33" s="19">
        <f t="shared" si="15"/>
        <v>51</v>
      </c>
      <c r="AG33" s="5">
        <f>VLOOKUP(AF33,Punktezuordnung!$A$2:$B$52,2,0)</f>
        <v>0</v>
      </c>
      <c r="AH33" s="24">
        <v>100</v>
      </c>
      <c r="AI33" s="19">
        <f t="shared" si="16"/>
        <v>51</v>
      </c>
      <c r="AJ33" s="5">
        <f>VLOOKUP(AI33,Punktezuordnung!$A$2:$B$52,2,0)</f>
        <v>0</v>
      </c>
      <c r="AK33" s="23">
        <v>100</v>
      </c>
      <c r="AL33" s="19">
        <f t="shared" si="17"/>
        <v>51</v>
      </c>
      <c r="AM33" s="5">
        <f>VLOOKUP(AL33,Punktezuordnung!$A$2:$B$52,2,0)</f>
        <v>0</v>
      </c>
      <c r="AN33" s="22">
        <v>0</v>
      </c>
      <c r="AO33" s="19">
        <f t="shared" si="18"/>
        <v>51</v>
      </c>
      <c r="AP33" s="5">
        <f>VLOOKUP(AO33,Punktezuordnung!$A$2:$B$52,2,0)</f>
        <v>0</v>
      </c>
      <c r="AQ33" s="22">
        <v>0</v>
      </c>
      <c r="AR33" s="19">
        <f t="shared" si="19"/>
        <v>51</v>
      </c>
      <c r="AS33" s="5">
        <f>VLOOKUP(AR33,Punktezuordnung!$A$2:$B$52,2,0)</f>
        <v>0</v>
      </c>
      <c r="AT33" s="22">
        <v>0</v>
      </c>
      <c r="AU33" s="19">
        <f t="shared" si="20"/>
        <v>51</v>
      </c>
      <c r="AV33" s="25">
        <f>VLOOKUP(AU33,Punktezuordnung!$A$2:$B$52,2,0)</f>
        <v>0</v>
      </c>
    </row>
    <row r="34" spans="1:48" x14ac:dyDescent="0.25">
      <c r="V34" s="31"/>
      <c r="Z34" s="32"/>
      <c r="AA34" s="32"/>
      <c r="AB34" s="32"/>
      <c r="AQ34" s="32"/>
      <c r="AR34" s="33"/>
    </row>
    <row r="35" spans="1:48" x14ac:dyDescent="0.25">
      <c r="Z35" s="32"/>
      <c r="AA35" s="32"/>
      <c r="AB35" s="32"/>
      <c r="AP35" s="32"/>
      <c r="AQ35" s="32"/>
      <c r="AR35" s="32"/>
    </row>
    <row r="36" spans="1:48" x14ac:dyDescent="0.25">
      <c r="Z36" s="32"/>
      <c r="AA36" s="32"/>
      <c r="AB36" s="32"/>
      <c r="AP36" s="32"/>
      <c r="AQ36" s="32"/>
      <c r="AR36" s="32"/>
    </row>
    <row r="37" spans="1:48" x14ac:dyDescent="0.25">
      <c r="Z37" s="32"/>
      <c r="AA37" s="32"/>
      <c r="AB37" s="32"/>
      <c r="AP37" s="32"/>
      <c r="AQ37" s="32"/>
      <c r="AR37" s="32"/>
    </row>
    <row r="38" spans="1:48" x14ac:dyDescent="0.25">
      <c r="Z38" s="32"/>
      <c r="AA38" s="32"/>
      <c r="AB38" s="32"/>
      <c r="AP38" s="32"/>
      <c r="AQ38" s="32"/>
      <c r="AR38" s="32"/>
    </row>
    <row r="39" spans="1:48" x14ac:dyDescent="0.25">
      <c r="Z39" s="32"/>
      <c r="AA39" s="32"/>
      <c r="AB39" s="32"/>
      <c r="AP39" s="32"/>
      <c r="AQ39" s="32"/>
      <c r="AR39" s="32"/>
    </row>
    <row r="40" spans="1:48" x14ac:dyDescent="0.25">
      <c r="Z40" s="32"/>
      <c r="AA40" s="32"/>
      <c r="AB40" s="32"/>
      <c r="AP40" s="32"/>
      <c r="AQ40" s="32"/>
      <c r="AR40" s="32"/>
    </row>
    <row r="41" spans="1:48" x14ac:dyDescent="0.25">
      <c r="Z41" s="32"/>
      <c r="AA41" s="32"/>
      <c r="AB41" s="32"/>
      <c r="AP41" s="32"/>
      <c r="AQ41" s="32"/>
      <c r="AR41" s="32"/>
    </row>
    <row r="42" spans="1:48" x14ac:dyDescent="0.25">
      <c r="Z42" s="32"/>
      <c r="AA42" s="32"/>
      <c r="AB42" s="32"/>
      <c r="AP42" s="32"/>
      <c r="AQ42" s="32"/>
      <c r="AR42" s="32"/>
    </row>
    <row r="43" spans="1:48" x14ac:dyDescent="0.25">
      <c r="Z43" s="32"/>
      <c r="AA43" s="32"/>
      <c r="AB43" s="32"/>
      <c r="AP43" s="32"/>
      <c r="AQ43" s="32"/>
      <c r="AR43" s="32"/>
    </row>
    <row r="44" spans="1:48" x14ac:dyDescent="0.25">
      <c r="Z44" s="32"/>
      <c r="AA44" s="32"/>
      <c r="AB44" s="32"/>
      <c r="AP44" s="32"/>
      <c r="AQ44" s="32"/>
      <c r="AR44" s="32"/>
    </row>
    <row r="45" spans="1:48" x14ac:dyDescent="0.25">
      <c r="Z45" s="32"/>
      <c r="AA45" s="32"/>
      <c r="AB45" s="32"/>
      <c r="AP45" s="32"/>
      <c r="AQ45" s="32"/>
      <c r="AR45" s="32"/>
    </row>
    <row r="46" spans="1:48" x14ac:dyDescent="0.25">
      <c r="Z46" s="32"/>
      <c r="AA46" s="32"/>
      <c r="AB46" s="32"/>
      <c r="AP46" s="32"/>
      <c r="AQ46" s="32"/>
      <c r="AR46" s="32"/>
    </row>
    <row r="47" spans="1:48" x14ac:dyDescent="0.25">
      <c r="Z47" s="32"/>
      <c r="AA47" s="32"/>
      <c r="AB47" s="32"/>
      <c r="AP47" s="32"/>
      <c r="AQ47" s="32"/>
      <c r="AR47" s="32"/>
    </row>
    <row r="48" spans="1:48" x14ac:dyDescent="0.25">
      <c r="Z48" s="32"/>
      <c r="AA48" s="32"/>
      <c r="AB48" s="32"/>
      <c r="AP48" s="32"/>
      <c r="AQ48" s="32"/>
      <c r="AR48" s="32"/>
    </row>
    <row r="49" spans="26:44" x14ac:dyDescent="0.25">
      <c r="Z49" s="32"/>
      <c r="AA49" s="32"/>
      <c r="AB49" s="32"/>
      <c r="AP49" s="32"/>
      <c r="AQ49" s="32"/>
      <c r="AR49" s="32"/>
    </row>
    <row r="50" spans="26:44" x14ac:dyDescent="0.25">
      <c r="Z50" s="32"/>
      <c r="AA50" s="32"/>
      <c r="AB50" s="32"/>
      <c r="AP50" s="32"/>
      <c r="AQ50" s="32"/>
      <c r="AR50" s="32"/>
    </row>
    <row r="51" spans="26:44" x14ac:dyDescent="0.25">
      <c r="Z51" s="32"/>
      <c r="AA51" s="32"/>
      <c r="AB51" s="32"/>
      <c r="AP51" s="32"/>
      <c r="AQ51" s="32"/>
      <c r="AR51" s="32"/>
    </row>
    <row r="52" spans="26:44" x14ac:dyDescent="0.25">
      <c r="Z52" s="32"/>
      <c r="AA52" s="32"/>
      <c r="AB52" s="32"/>
      <c r="AP52" s="32"/>
      <c r="AQ52" s="32"/>
      <c r="AR52" s="32"/>
    </row>
    <row r="53" spans="26:44" x14ac:dyDescent="0.25">
      <c r="Z53" s="32"/>
      <c r="AA53" s="32"/>
      <c r="AB53" s="32"/>
      <c r="AP53" s="32"/>
      <c r="AQ53" s="32"/>
      <c r="AR53" s="32"/>
    </row>
    <row r="54" spans="26:44" x14ac:dyDescent="0.25">
      <c r="Z54" s="32"/>
      <c r="AA54" s="32"/>
      <c r="AB54" s="32"/>
      <c r="AP54" s="32"/>
      <c r="AQ54" s="32"/>
      <c r="AR54" s="32"/>
    </row>
    <row r="55" spans="26:44" x14ac:dyDescent="0.25">
      <c r="Z55" s="32"/>
      <c r="AA55" s="32"/>
      <c r="AB55" s="32"/>
      <c r="AP55" s="32"/>
      <c r="AQ55" s="32"/>
      <c r="AR55" s="32"/>
    </row>
    <row r="56" spans="26:44" x14ac:dyDescent="0.25">
      <c r="Z56" s="32"/>
      <c r="AA56" s="32"/>
      <c r="AB56" s="32"/>
      <c r="AP56" s="32"/>
      <c r="AQ56" s="32"/>
      <c r="AR56" s="32"/>
    </row>
    <row r="57" spans="26:44" x14ac:dyDescent="0.25">
      <c r="Z57" s="32"/>
      <c r="AA57" s="32"/>
      <c r="AB57" s="32"/>
      <c r="AP57" s="32"/>
      <c r="AQ57" s="32"/>
      <c r="AR57" s="32"/>
    </row>
    <row r="58" spans="26:44" x14ac:dyDescent="0.25">
      <c r="Z58" s="32"/>
      <c r="AA58" s="32"/>
      <c r="AB58" s="32"/>
      <c r="AP58" s="32"/>
      <c r="AQ58" s="32"/>
      <c r="AR58" s="32"/>
    </row>
    <row r="59" spans="26:44" x14ac:dyDescent="0.25">
      <c r="Z59" s="32"/>
      <c r="AA59" s="32"/>
      <c r="AB59" s="32"/>
    </row>
    <row r="60" spans="26:44" x14ac:dyDescent="0.25">
      <c r="Z60" s="32"/>
      <c r="AA60" s="32"/>
      <c r="AB60" s="32"/>
    </row>
  </sheetData>
  <sheetProtection sheet="1" objects="1" scenarios="1"/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zoomScaleNormal="100" workbookViewId="0">
      <pane xSplit="7" ySplit="3" topLeftCell="J4" activePane="bottomRight" state="frozen"/>
      <selection pane="topRight" activeCell="AB1" sqref="AB1"/>
      <selection pane="bottomLeft" activeCell="A11" sqref="A11"/>
      <selection pane="bottomRight" activeCell="A4" sqref="A4"/>
    </sheetView>
  </sheetViews>
  <sheetFormatPr baseColWidth="10" defaultColWidth="11.42578125" defaultRowHeight="15" x14ac:dyDescent="0.25"/>
  <cols>
    <col min="5" max="5" width="17.42578125" customWidth="1"/>
  </cols>
  <sheetData>
    <row r="1" spans="1:48" x14ac:dyDescent="0.25">
      <c r="I1" s="1" t="s">
        <v>0</v>
      </c>
      <c r="K1" s="1" t="s">
        <v>1</v>
      </c>
      <c r="L1" s="1" t="s">
        <v>2</v>
      </c>
      <c r="N1" s="1" t="s">
        <v>3</v>
      </c>
      <c r="O1" s="1" t="s">
        <v>4</v>
      </c>
      <c r="Q1" s="1" t="s">
        <v>1</v>
      </c>
      <c r="S1" s="1" t="s">
        <v>5</v>
      </c>
      <c r="Y1" s="1" t="s">
        <v>6</v>
      </c>
      <c r="AB1" s="1" t="s">
        <v>7</v>
      </c>
      <c r="AH1" s="1" t="s">
        <v>8</v>
      </c>
      <c r="AK1" s="1" t="s">
        <v>9</v>
      </c>
      <c r="AQ1" s="1" t="s">
        <v>10</v>
      </c>
    </row>
    <row r="2" spans="1:48" x14ac:dyDescent="0.25">
      <c r="F2" s="2" t="s">
        <v>11</v>
      </c>
      <c r="G2" s="3"/>
      <c r="H2" s="3"/>
      <c r="I2" s="4" t="s">
        <v>12</v>
      </c>
      <c r="J2" s="5" t="s">
        <v>13</v>
      </c>
      <c r="K2" s="6" t="s">
        <v>14</v>
      </c>
      <c r="L2" s="4" t="s">
        <v>12</v>
      </c>
      <c r="M2" s="5" t="s">
        <v>15</v>
      </c>
      <c r="N2" s="6" t="s">
        <v>16</v>
      </c>
      <c r="O2" s="4" t="s">
        <v>14</v>
      </c>
      <c r="P2" s="5" t="s">
        <v>17</v>
      </c>
      <c r="Q2" s="4" t="s">
        <v>18</v>
      </c>
      <c r="R2" s="5" t="s">
        <v>19</v>
      </c>
      <c r="S2" s="7" t="s">
        <v>12</v>
      </c>
      <c r="T2" s="8"/>
      <c r="U2" s="8"/>
      <c r="V2" s="8" t="s">
        <v>20</v>
      </c>
      <c r="W2" s="8"/>
      <c r="X2" s="2"/>
      <c r="Y2" s="1" t="s">
        <v>21</v>
      </c>
      <c r="AB2" s="1" t="s">
        <v>12</v>
      </c>
      <c r="AE2" t="s">
        <v>22</v>
      </c>
      <c r="AH2" s="1" t="s">
        <v>23</v>
      </c>
      <c r="AK2" s="1" t="s">
        <v>21</v>
      </c>
      <c r="AN2" t="s">
        <v>24</v>
      </c>
      <c r="AQ2" s="1" t="s">
        <v>25</v>
      </c>
      <c r="AT2" t="s">
        <v>26</v>
      </c>
    </row>
    <row r="3" spans="1:48" x14ac:dyDescent="0.25">
      <c r="A3" s="9" t="s">
        <v>27</v>
      </c>
      <c r="B3" s="9" t="s">
        <v>28</v>
      </c>
      <c r="C3" s="9" t="s">
        <v>29</v>
      </c>
      <c r="D3" s="9" t="s">
        <v>30</v>
      </c>
      <c r="E3" s="9" t="s">
        <v>31</v>
      </c>
      <c r="F3" s="10" t="s">
        <v>32</v>
      </c>
      <c r="G3" s="11" t="s">
        <v>33</v>
      </c>
      <c r="H3" s="12" t="s">
        <v>34</v>
      </c>
      <c r="I3" s="13" t="s">
        <v>33</v>
      </c>
      <c r="J3" s="11" t="s">
        <v>33</v>
      </c>
      <c r="K3" s="14" t="s">
        <v>33</v>
      </c>
      <c r="L3" s="13" t="s">
        <v>33</v>
      </c>
      <c r="M3" s="11" t="s">
        <v>33</v>
      </c>
      <c r="N3" s="14" t="s">
        <v>33</v>
      </c>
      <c r="O3" s="13" t="s">
        <v>33</v>
      </c>
      <c r="P3" s="11" t="s">
        <v>33</v>
      </c>
      <c r="Q3" s="13" t="s">
        <v>33</v>
      </c>
      <c r="R3" s="11" t="s">
        <v>33</v>
      </c>
      <c r="S3" s="15" t="s">
        <v>35</v>
      </c>
      <c r="T3" s="16" t="s">
        <v>36</v>
      </c>
      <c r="U3" s="11" t="s">
        <v>33</v>
      </c>
      <c r="V3" s="17" t="s">
        <v>35</v>
      </c>
      <c r="W3" s="16" t="s">
        <v>36</v>
      </c>
      <c r="X3" s="11" t="s">
        <v>33</v>
      </c>
      <c r="Y3" s="17" t="s">
        <v>35</v>
      </c>
      <c r="Z3" s="16" t="s">
        <v>36</v>
      </c>
      <c r="AA3" s="11" t="s">
        <v>33</v>
      </c>
      <c r="AB3" s="17" t="s">
        <v>35</v>
      </c>
      <c r="AC3" s="16" t="s">
        <v>36</v>
      </c>
      <c r="AD3" s="11" t="s">
        <v>33</v>
      </c>
      <c r="AE3" s="17" t="s">
        <v>35</v>
      </c>
      <c r="AF3" s="16" t="s">
        <v>36</v>
      </c>
      <c r="AG3" s="11" t="s">
        <v>33</v>
      </c>
      <c r="AH3" s="17" t="s">
        <v>35</v>
      </c>
      <c r="AI3" s="16" t="s">
        <v>36</v>
      </c>
      <c r="AJ3" s="11" t="s">
        <v>33</v>
      </c>
      <c r="AK3" s="17" t="s">
        <v>35</v>
      </c>
      <c r="AL3" s="16" t="s">
        <v>36</v>
      </c>
      <c r="AM3" s="11" t="s">
        <v>33</v>
      </c>
      <c r="AN3" s="17" t="s">
        <v>35</v>
      </c>
      <c r="AO3" s="16" t="s">
        <v>36</v>
      </c>
      <c r="AP3" s="11" t="s">
        <v>33</v>
      </c>
      <c r="AQ3" s="17" t="s">
        <v>35</v>
      </c>
      <c r="AR3" s="16" t="s">
        <v>36</v>
      </c>
      <c r="AS3" s="11" t="s">
        <v>33</v>
      </c>
      <c r="AT3" s="17" t="s">
        <v>35</v>
      </c>
      <c r="AU3" s="16" t="s">
        <v>36</v>
      </c>
      <c r="AV3" s="10" t="s">
        <v>33</v>
      </c>
    </row>
    <row r="4" spans="1:48" x14ac:dyDescent="0.25">
      <c r="A4" s="18" t="s">
        <v>116</v>
      </c>
      <c r="B4" s="18" t="s">
        <v>90</v>
      </c>
      <c r="C4" s="18" t="s">
        <v>117</v>
      </c>
      <c r="D4" s="18">
        <v>2015</v>
      </c>
      <c r="E4" s="18" t="s">
        <v>40</v>
      </c>
      <c r="F4" s="19">
        <f t="shared" ref="F4:F33" si="0">IF(G4=0,"",RANK(G4,$G$4:$G$50,0))</f>
        <v>1</v>
      </c>
      <c r="G4" s="5">
        <f>SUM(LARGE(I4:R4,{1;2;3;4;5;6;7}))</f>
        <v>198</v>
      </c>
      <c r="H4" s="20">
        <f t="shared" ref="H4:H25" si="1">COUNTIF(I4:R4,"&gt;0")</f>
        <v>4</v>
      </c>
      <c r="I4" s="4">
        <f t="shared" ref="I4:I33" si="2">U4</f>
        <v>50</v>
      </c>
      <c r="J4" s="5">
        <f t="shared" ref="J4:J33" si="3">X4</f>
        <v>48</v>
      </c>
      <c r="K4" s="6">
        <f t="shared" ref="K4:K33" si="4">AA4</f>
        <v>50</v>
      </c>
      <c r="L4" s="4">
        <f>AD4</f>
        <v>0</v>
      </c>
      <c r="M4" s="5">
        <f>AG4</f>
        <v>0</v>
      </c>
      <c r="N4" s="6">
        <f t="shared" ref="N4:N33" si="5">AJ4</f>
        <v>50</v>
      </c>
      <c r="O4" s="4">
        <f t="shared" ref="O4:O33" si="6">AM4</f>
        <v>0</v>
      </c>
      <c r="P4" s="5">
        <f t="shared" ref="P4:P33" si="7">AP4</f>
        <v>0</v>
      </c>
      <c r="Q4" s="4">
        <f t="shared" ref="Q4:Q33" si="8">AS4</f>
        <v>0</v>
      </c>
      <c r="R4" s="5">
        <f t="shared" ref="R4:R33" si="9">AV4</f>
        <v>0</v>
      </c>
      <c r="S4" s="21">
        <v>15.12</v>
      </c>
      <c r="T4" s="19">
        <f t="shared" ref="T4:T33" si="10">IF(S4&gt;=100,51,RANK(S4,$S$4:$S$50,1))</f>
        <v>1</v>
      </c>
      <c r="U4" s="5">
        <f>VLOOKUP(T4,Punktezuordnung!$A$2:$B$52,2,0)</f>
        <v>50</v>
      </c>
      <c r="V4" s="22">
        <v>22</v>
      </c>
      <c r="W4" s="19">
        <f t="shared" ref="W4:W33" si="11">IF(V4&lt;=0,51,RANK(V4,$V$4:$V$49,0))</f>
        <v>3</v>
      </c>
      <c r="X4" s="5">
        <f>VLOOKUP(W4,Punktezuordnung!$A$2:$B$52,2,0)</f>
        <v>48</v>
      </c>
      <c r="Y4" s="23">
        <v>11.16</v>
      </c>
      <c r="Z4" s="19">
        <f t="shared" ref="Z4:Z33" si="12">IF(Y4&gt;=100,51,RANK(Y4,$Y$4:$Y$50,1))</f>
        <v>1</v>
      </c>
      <c r="AA4" s="5">
        <f>VLOOKUP(Z4,Punktezuordnung!$A$2:$B$52,2,0)</f>
        <v>50</v>
      </c>
      <c r="AB4" s="23">
        <v>100</v>
      </c>
      <c r="AC4" s="19">
        <f t="shared" ref="AC4:AC33" si="13">IF(AB4&gt;=100,51,RANK(AB4,$AB$4:$AB$50,1))</f>
        <v>51</v>
      </c>
      <c r="AD4" s="5">
        <f>VLOOKUP(AC4,Punktezuordnung!$A$2:$B$52,2,0)</f>
        <v>0</v>
      </c>
      <c r="AE4" s="22">
        <v>0</v>
      </c>
      <c r="AF4" s="19">
        <f t="shared" ref="AF4:AF33" si="14">IF(AE4&lt;=0,51,RANK(AE4,$AE$4:$AE$50,0))</f>
        <v>51</v>
      </c>
      <c r="AG4" s="5">
        <f>VLOOKUP(AF4,Punktezuordnung!$A$2:$B$52,2,0)</f>
        <v>0</v>
      </c>
      <c r="AH4" s="24">
        <v>1.41203703703704E-3</v>
      </c>
      <c r="AI4" s="19">
        <f t="shared" ref="AI4:AI33" si="15">IF(AH4&gt;=100,51,RANK(AH4,$AH$4:$AH$50,1))</f>
        <v>1</v>
      </c>
      <c r="AJ4" s="5">
        <f>VLOOKUP(AI4,Punktezuordnung!$A$2:$B$52,2,0)</f>
        <v>50</v>
      </c>
      <c r="AK4" s="23">
        <v>100</v>
      </c>
      <c r="AL4" s="19">
        <f t="shared" ref="AL4:AL33" si="16">IF(AK4&gt;=100,51,RANK(AK4,$AK$4:$AK$50,1))</f>
        <v>51</v>
      </c>
      <c r="AM4" s="5">
        <f>VLOOKUP(AL4,Punktezuordnung!$A$2:$B$52,2,0)</f>
        <v>0</v>
      </c>
      <c r="AN4" s="22">
        <v>0</v>
      </c>
      <c r="AO4" s="19">
        <f t="shared" ref="AO4:AO33" si="17">IF(AN4&lt;=0,51,RANK(AN4,$AN$4:$AN$50,0))</f>
        <v>51</v>
      </c>
      <c r="AP4" s="5">
        <f>VLOOKUP(AO4,Punktezuordnung!$A$2:$B$52,2,0)</f>
        <v>0</v>
      </c>
      <c r="AQ4" s="22">
        <v>0</v>
      </c>
      <c r="AR4" s="19">
        <f t="shared" ref="AR4:AR33" si="18">IF(AQ4&lt;=0,51,RANK(AQ4,$AQ$4:$AQ$50,0))</f>
        <v>51</v>
      </c>
      <c r="AS4" s="5">
        <f>VLOOKUP(AR4,Punktezuordnung!$A$2:$B$52,2,0)</f>
        <v>0</v>
      </c>
      <c r="AT4" s="22">
        <v>0</v>
      </c>
      <c r="AU4" s="19">
        <f t="shared" ref="AU4:AU33" si="19">IF(AT4&lt;=0,51,RANK(AT4,$AT$4:$AT$50,0))</f>
        <v>51</v>
      </c>
      <c r="AV4" s="25">
        <f>VLOOKUP(AU4,Punktezuordnung!$A$2:$B$52,2,0)</f>
        <v>0</v>
      </c>
    </row>
    <row r="5" spans="1:48" x14ac:dyDescent="0.25">
      <c r="A5" s="26" t="s">
        <v>118</v>
      </c>
      <c r="B5" s="26" t="s">
        <v>119</v>
      </c>
      <c r="C5" s="26" t="s">
        <v>117</v>
      </c>
      <c r="D5" s="27">
        <v>2015</v>
      </c>
      <c r="E5" s="26" t="s">
        <v>61</v>
      </c>
      <c r="F5" s="19">
        <f t="shared" si="0"/>
        <v>2</v>
      </c>
      <c r="G5" s="5">
        <f>SUM(LARGE(I5:R5,{1;2;3;4;5;6;7}))</f>
        <v>193</v>
      </c>
      <c r="H5" s="20">
        <f t="shared" si="1"/>
        <v>4</v>
      </c>
      <c r="I5" s="4">
        <f t="shared" si="2"/>
        <v>0</v>
      </c>
      <c r="J5" s="5">
        <f t="shared" si="3"/>
        <v>0</v>
      </c>
      <c r="K5" s="6">
        <f t="shared" si="4"/>
        <v>49</v>
      </c>
      <c r="L5" s="4">
        <f t="shared" ref="L5:L12" si="20">AD5</f>
        <v>50</v>
      </c>
      <c r="M5" s="5">
        <f t="shared" ref="M5:M12" si="21">AG5</f>
        <v>49</v>
      </c>
      <c r="N5" s="6">
        <f t="shared" si="5"/>
        <v>45</v>
      </c>
      <c r="O5" s="4">
        <f t="shared" si="6"/>
        <v>0</v>
      </c>
      <c r="P5" s="5">
        <f t="shared" si="7"/>
        <v>0</v>
      </c>
      <c r="Q5" s="4">
        <f t="shared" si="8"/>
        <v>0</v>
      </c>
      <c r="R5" s="5">
        <f t="shared" si="9"/>
        <v>0</v>
      </c>
      <c r="S5" s="21">
        <v>100</v>
      </c>
      <c r="T5" s="19">
        <f t="shared" si="10"/>
        <v>51</v>
      </c>
      <c r="U5" s="5">
        <f>VLOOKUP(T5,Punktezuordnung!$A$2:$B$52,2,0)</f>
        <v>0</v>
      </c>
      <c r="V5" s="22">
        <v>0</v>
      </c>
      <c r="W5" s="19">
        <f t="shared" si="11"/>
        <v>51</v>
      </c>
      <c r="X5" s="5">
        <f>VLOOKUP(W5,Punktezuordnung!$A$2:$B$52,2,0)</f>
        <v>0</v>
      </c>
      <c r="Y5" s="23">
        <v>11.69</v>
      </c>
      <c r="Z5" s="19">
        <f t="shared" si="12"/>
        <v>2</v>
      </c>
      <c r="AA5" s="5">
        <f>VLOOKUP(Z5,Punktezuordnung!$A$2:$B$52,2,0)</f>
        <v>49</v>
      </c>
      <c r="AB5" s="23">
        <v>14.1</v>
      </c>
      <c r="AC5" s="19">
        <f t="shared" si="13"/>
        <v>1</v>
      </c>
      <c r="AD5" s="5">
        <f>VLOOKUP(AC5,Punktezuordnung!$A$2:$B$52,2,0)</f>
        <v>50</v>
      </c>
      <c r="AE5" s="22">
        <v>22</v>
      </c>
      <c r="AF5" s="19">
        <f t="shared" si="14"/>
        <v>2</v>
      </c>
      <c r="AG5" s="5">
        <f>VLOOKUP(AF5,Punktezuordnung!$A$2:$B$52,2,0)</f>
        <v>49</v>
      </c>
      <c r="AH5" s="24">
        <v>1.7013888888888901E-3</v>
      </c>
      <c r="AI5" s="19">
        <f t="shared" si="15"/>
        <v>6</v>
      </c>
      <c r="AJ5" s="5">
        <f>VLOOKUP(AI5,Punktezuordnung!$A$2:$B$52,2,0)</f>
        <v>45</v>
      </c>
      <c r="AK5" s="23">
        <v>100</v>
      </c>
      <c r="AL5" s="19">
        <f t="shared" si="16"/>
        <v>51</v>
      </c>
      <c r="AM5" s="5">
        <f>VLOOKUP(AL5,Punktezuordnung!$A$2:$B$52,2,0)</f>
        <v>0</v>
      </c>
      <c r="AN5" s="22">
        <v>0</v>
      </c>
      <c r="AO5" s="19">
        <f t="shared" si="17"/>
        <v>51</v>
      </c>
      <c r="AP5" s="5">
        <f>VLOOKUP(AO5,Punktezuordnung!$A$2:$B$52,2,0)</f>
        <v>0</v>
      </c>
      <c r="AQ5" s="22">
        <v>0</v>
      </c>
      <c r="AR5" s="19">
        <f t="shared" si="18"/>
        <v>51</v>
      </c>
      <c r="AS5" s="5">
        <f>VLOOKUP(AR5,Punktezuordnung!$A$2:$B$52,2,0)</f>
        <v>0</v>
      </c>
      <c r="AT5" s="22">
        <v>0</v>
      </c>
      <c r="AU5" s="19">
        <f t="shared" si="19"/>
        <v>51</v>
      </c>
      <c r="AV5" s="25">
        <f>VLOOKUP(AU5,Punktezuordnung!$A$2:$B$52,2,0)</f>
        <v>0</v>
      </c>
    </row>
    <row r="6" spans="1:48" x14ac:dyDescent="0.25">
      <c r="A6" s="26" t="s">
        <v>120</v>
      </c>
      <c r="B6" s="26" t="s">
        <v>121</v>
      </c>
      <c r="C6" s="26" t="s">
        <v>117</v>
      </c>
      <c r="D6" s="27">
        <v>2015</v>
      </c>
      <c r="E6" s="26" t="s">
        <v>122</v>
      </c>
      <c r="F6" s="19">
        <f t="shared" si="0"/>
        <v>3</v>
      </c>
      <c r="G6" s="5">
        <f>SUM(LARGE(I6:R6,{1;2;3;4;5;6;7}))</f>
        <v>191</v>
      </c>
      <c r="H6" s="20">
        <f t="shared" si="1"/>
        <v>4</v>
      </c>
      <c r="I6" s="4">
        <f t="shared" si="2"/>
        <v>0</v>
      </c>
      <c r="J6" s="5">
        <f t="shared" si="3"/>
        <v>0</v>
      </c>
      <c r="K6" s="6">
        <f t="shared" si="4"/>
        <v>48</v>
      </c>
      <c r="L6" s="4">
        <f t="shared" si="20"/>
        <v>49</v>
      </c>
      <c r="M6" s="5">
        <f t="shared" si="21"/>
        <v>50</v>
      </c>
      <c r="N6" s="6">
        <f t="shared" si="5"/>
        <v>44</v>
      </c>
      <c r="O6" s="4">
        <f t="shared" si="6"/>
        <v>0</v>
      </c>
      <c r="P6" s="5">
        <f t="shared" si="7"/>
        <v>0</v>
      </c>
      <c r="Q6" s="4">
        <f t="shared" si="8"/>
        <v>0</v>
      </c>
      <c r="R6" s="5">
        <f t="shared" si="9"/>
        <v>0</v>
      </c>
      <c r="S6" s="21">
        <v>100</v>
      </c>
      <c r="T6" s="19">
        <f t="shared" si="10"/>
        <v>51</v>
      </c>
      <c r="U6" s="5">
        <f>VLOOKUP(T6,Punktezuordnung!$A$2:$B$52,2,0)</f>
        <v>0</v>
      </c>
      <c r="V6" s="22">
        <v>0</v>
      </c>
      <c r="W6" s="19">
        <f t="shared" si="11"/>
        <v>51</v>
      </c>
      <c r="X6" s="5">
        <f>VLOOKUP(W6,Punktezuordnung!$A$2:$B$52,2,0)</f>
        <v>0</v>
      </c>
      <c r="Y6" s="23">
        <v>11.84</v>
      </c>
      <c r="Z6" s="19">
        <f t="shared" si="12"/>
        <v>3</v>
      </c>
      <c r="AA6" s="5">
        <f>VLOOKUP(Z6,Punktezuordnung!$A$2:$B$52,2,0)</f>
        <v>48</v>
      </c>
      <c r="AB6" s="23">
        <v>14.6</v>
      </c>
      <c r="AC6" s="19">
        <f t="shared" si="13"/>
        <v>2</v>
      </c>
      <c r="AD6" s="5">
        <f>VLOOKUP(AC6,Punktezuordnung!$A$2:$B$52,2,0)</f>
        <v>49</v>
      </c>
      <c r="AE6" s="22">
        <v>26</v>
      </c>
      <c r="AF6" s="19">
        <f t="shared" si="14"/>
        <v>1</v>
      </c>
      <c r="AG6" s="5">
        <f>VLOOKUP(AF6,Punktezuordnung!$A$2:$B$52,2,0)</f>
        <v>50</v>
      </c>
      <c r="AH6" s="24">
        <v>1.71296296296296E-3</v>
      </c>
      <c r="AI6" s="19">
        <f t="shared" si="15"/>
        <v>7</v>
      </c>
      <c r="AJ6" s="5">
        <f>VLOOKUP(AI6,Punktezuordnung!$A$2:$B$52,2,0)</f>
        <v>44</v>
      </c>
      <c r="AK6" s="23">
        <v>100</v>
      </c>
      <c r="AL6" s="19">
        <f t="shared" si="16"/>
        <v>51</v>
      </c>
      <c r="AM6" s="5">
        <f>VLOOKUP(AL6,Punktezuordnung!$A$2:$B$52,2,0)</f>
        <v>0</v>
      </c>
      <c r="AN6" s="22">
        <v>0</v>
      </c>
      <c r="AO6" s="19">
        <f t="shared" si="17"/>
        <v>51</v>
      </c>
      <c r="AP6" s="5">
        <f>VLOOKUP(AO6,Punktezuordnung!$A$2:$B$52,2,0)</f>
        <v>0</v>
      </c>
      <c r="AQ6" s="22">
        <v>0</v>
      </c>
      <c r="AR6" s="19">
        <f t="shared" si="18"/>
        <v>51</v>
      </c>
      <c r="AS6" s="5">
        <f>VLOOKUP(AR6,Punktezuordnung!$A$2:$B$52,2,0)</f>
        <v>0</v>
      </c>
      <c r="AT6" s="22">
        <v>0</v>
      </c>
      <c r="AU6" s="19">
        <f t="shared" si="19"/>
        <v>51</v>
      </c>
      <c r="AV6" s="25">
        <f>VLOOKUP(AU6,Punktezuordnung!$A$2:$B$52,2,0)</f>
        <v>0</v>
      </c>
    </row>
    <row r="7" spans="1:48" x14ac:dyDescent="0.25">
      <c r="A7" s="18" t="s">
        <v>123</v>
      </c>
      <c r="B7" s="18" t="s">
        <v>124</v>
      </c>
      <c r="C7" s="18" t="s">
        <v>117</v>
      </c>
      <c r="D7" s="18">
        <v>2015</v>
      </c>
      <c r="E7" s="18" t="s">
        <v>40</v>
      </c>
      <c r="F7" s="19">
        <f t="shared" si="0"/>
        <v>4</v>
      </c>
      <c r="G7" s="5">
        <f>SUM(LARGE(I7:R7,{1;2;3;4;5;6;7}))</f>
        <v>188</v>
      </c>
      <c r="H7" s="20">
        <f t="shared" si="1"/>
        <v>4</v>
      </c>
      <c r="I7" s="4">
        <f t="shared" si="2"/>
        <v>49</v>
      </c>
      <c r="J7" s="5">
        <f t="shared" si="3"/>
        <v>49</v>
      </c>
      <c r="K7" s="6">
        <f t="shared" si="4"/>
        <v>44</v>
      </c>
      <c r="L7" s="4">
        <f t="shared" si="20"/>
        <v>0</v>
      </c>
      <c r="M7" s="5">
        <f t="shared" si="21"/>
        <v>0</v>
      </c>
      <c r="N7" s="6">
        <f t="shared" si="5"/>
        <v>46</v>
      </c>
      <c r="O7" s="4">
        <f t="shared" si="6"/>
        <v>0</v>
      </c>
      <c r="P7" s="5">
        <f t="shared" si="7"/>
        <v>0</v>
      </c>
      <c r="Q7" s="4">
        <f t="shared" si="8"/>
        <v>0</v>
      </c>
      <c r="R7" s="5">
        <f t="shared" si="9"/>
        <v>0</v>
      </c>
      <c r="S7" s="21">
        <v>15.22</v>
      </c>
      <c r="T7" s="19">
        <f t="shared" si="10"/>
        <v>2</v>
      </c>
      <c r="U7" s="5">
        <f>VLOOKUP(T7,Punktezuordnung!$A$2:$B$52,2,0)</f>
        <v>49</v>
      </c>
      <c r="V7" s="22">
        <v>27</v>
      </c>
      <c r="W7" s="19">
        <f t="shared" si="11"/>
        <v>2</v>
      </c>
      <c r="X7" s="5">
        <f>VLOOKUP(W7,Punktezuordnung!$A$2:$B$52,2,0)</f>
        <v>49</v>
      </c>
      <c r="Y7" s="23">
        <v>12.77</v>
      </c>
      <c r="Z7" s="19">
        <f t="shared" si="12"/>
        <v>7</v>
      </c>
      <c r="AA7" s="5">
        <f>VLOOKUP(Z7,Punktezuordnung!$A$2:$B$52,2,0)</f>
        <v>44</v>
      </c>
      <c r="AB7" s="23">
        <v>100</v>
      </c>
      <c r="AC7" s="19">
        <f t="shared" si="13"/>
        <v>51</v>
      </c>
      <c r="AD7" s="5">
        <f>VLOOKUP(AC7,Punktezuordnung!$A$2:$B$52,2,0)</f>
        <v>0</v>
      </c>
      <c r="AE7" s="22">
        <v>0</v>
      </c>
      <c r="AF7" s="19">
        <f t="shared" si="14"/>
        <v>51</v>
      </c>
      <c r="AG7" s="5">
        <f>VLOOKUP(AF7,Punktezuordnung!$A$2:$B$52,2,0)</f>
        <v>0</v>
      </c>
      <c r="AH7" s="24">
        <v>1.6782407407407399E-3</v>
      </c>
      <c r="AI7" s="19">
        <f t="shared" si="15"/>
        <v>5</v>
      </c>
      <c r="AJ7" s="5">
        <f>VLOOKUP(AI7,Punktezuordnung!$A$2:$B$52,2,0)</f>
        <v>46</v>
      </c>
      <c r="AK7" s="23">
        <v>100</v>
      </c>
      <c r="AL7" s="19">
        <f t="shared" si="16"/>
        <v>51</v>
      </c>
      <c r="AM7" s="5">
        <f>VLOOKUP(AL7,Punktezuordnung!$A$2:$B$52,2,0)</f>
        <v>0</v>
      </c>
      <c r="AN7" s="22">
        <v>0</v>
      </c>
      <c r="AO7" s="19">
        <f t="shared" si="17"/>
        <v>51</v>
      </c>
      <c r="AP7" s="5">
        <f>VLOOKUP(AO7,Punktezuordnung!$A$2:$B$52,2,0)</f>
        <v>0</v>
      </c>
      <c r="AQ7" s="22">
        <v>0</v>
      </c>
      <c r="AR7" s="19">
        <f t="shared" si="18"/>
        <v>51</v>
      </c>
      <c r="AS7" s="5">
        <f>VLOOKUP(AR7,Punktezuordnung!$A$2:$B$52,2,0)</f>
        <v>0</v>
      </c>
      <c r="AT7" s="22">
        <v>0</v>
      </c>
      <c r="AU7" s="19">
        <f t="shared" si="19"/>
        <v>51</v>
      </c>
      <c r="AV7" s="25">
        <f>VLOOKUP(AU7,Punktezuordnung!$A$2:$B$52,2,0)</f>
        <v>0</v>
      </c>
    </row>
    <row r="8" spans="1:48" x14ac:dyDescent="0.25">
      <c r="A8" s="28" t="s">
        <v>125</v>
      </c>
      <c r="B8" s="28" t="s">
        <v>126</v>
      </c>
      <c r="C8" s="28" t="s">
        <v>117</v>
      </c>
      <c r="D8" s="29">
        <v>2015</v>
      </c>
      <c r="E8" s="28" t="s">
        <v>94</v>
      </c>
      <c r="F8" s="19">
        <f t="shared" si="0"/>
        <v>5</v>
      </c>
      <c r="G8" s="5">
        <f>SUM(LARGE(I8:R8,{1;2;3;4;5;6;7}))</f>
        <v>144</v>
      </c>
      <c r="H8" s="20">
        <f t="shared" si="1"/>
        <v>3</v>
      </c>
      <c r="I8" s="4">
        <f t="shared" si="2"/>
        <v>0</v>
      </c>
      <c r="J8" s="5">
        <f t="shared" si="3"/>
        <v>0</v>
      </c>
      <c r="K8" s="6">
        <f t="shared" si="4"/>
        <v>0</v>
      </c>
      <c r="L8" s="4">
        <f t="shared" si="20"/>
        <v>48</v>
      </c>
      <c r="M8" s="5">
        <f t="shared" si="21"/>
        <v>48</v>
      </c>
      <c r="N8" s="6">
        <f t="shared" si="5"/>
        <v>48</v>
      </c>
      <c r="O8" s="4">
        <f t="shared" si="6"/>
        <v>0</v>
      </c>
      <c r="P8" s="5">
        <f t="shared" si="7"/>
        <v>0</v>
      </c>
      <c r="Q8" s="4">
        <f t="shared" si="8"/>
        <v>0</v>
      </c>
      <c r="R8" s="5">
        <f t="shared" si="9"/>
        <v>0</v>
      </c>
      <c r="S8" s="30">
        <v>100</v>
      </c>
      <c r="T8" s="19">
        <f t="shared" si="10"/>
        <v>51</v>
      </c>
      <c r="U8" s="5">
        <f>VLOOKUP(T8,Punktezuordnung!$A$2:$B$52,2,0)</f>
        <v>0</v>
      </c>
      <c r="V8" s="22">
        <v>0</v>
      </c>
      <c r="W8" s="19">
        <f t="shared" si="11"/>
        <v>51</v>
      </c>
      <c r="X8" s="5">
        <f>VLOOKUP(W8,Punktezuordnung!$A$2:$B$52,2,0)</f>
        <v>0</v>
      </c>
      <c r="Y8" s="23">
        <v>100</v>
      </c>
      <c r="Z8" s="19">
        <f t="shared" si="12"/>
        <v>51</v>
      </c>
      <c r="AA8" s="5">
        <f>VLOOKUP(Z8,Punktezuordnung!$A$2:$B$52,2,0)</f>
        <v>0</v>
      </c>
      <c r="AB8" s="23">
        <v>15.4</v>
      </c>
      <c r="AC8" s="19">
        <f t="shared" si="13"/>
        <v>3</v>
      </c>
      <c r="AD8" s="5">
        <f>VLOOKUP(AC8,Punktezuordnung!$A$2:$B$52,2,0)</f>
        <v>48</v>
      </c>
      <c r="AE8" s="22">
        <v>20</v>
      </c>
      <c r="AF8" s="19">
        <f t="shared" si="14"/>
        <v>3</v>
      </c>
      <c r="AG8" s="5">
        <f>VLOOKUP(AF8,Punktezuordnung!$A$2:$B$52,2,0)</f>
        <v>48</v>
      </c>
      <c r="AH8" s="24">
        <v>1.65509259259259E-3</v>
      </c>
      <c r="AI8" s="19">
        <f t="shared" si="15"/>
        <v>3</v>
      </c>
      <c r="AJ8" s="5">
        <f>VLOOKUP(AI8,Punktezuordnung!$A$2:$B$52,2,0)</f>
        <v>48</v>
      </c>
      <c r="AK8" s="23">
        <v>100</v>
      </c>
      <c r="AL8" s="19">
        <f t="shared" si="16"/>
        <v>51</v>
      </c>
      <c r="AM8" s="5">
        <f>VLOOKUP(AL8,Punktezuordnung!$A$2:$B$52,2,0)</f>
        <v>0</v>
      </c>
      <c r="AN8" s="22">
        <v>0</v>
      </c>
      <c r="AO8" s="19">
        <f t="shared" si="17"/>
        <v>51</v>
      </c>
      <c r="AP8" s="5">
        <f>VLOOKUP(AO8,Punktezuordnung!$A$2:$B$52,2,0)</f>
        <v>0</v>
      </c>
      <c r="AQ8" s="22">
        <v>0</v>
      </c>
      <c r="AR8" s="19">
        <f t="shared" si="18"/>
        <v>51</v>
      </c>
      <c r="AS8" s="5">
        <f>VLOOKUP(AR8,Punktezuordnung!$A$2:$B$52,2,0)</f>
        <v>0</v>
      </c>
      <c r="AT8" s="22">
        <v>0</v>
      </c>
      <c r="AU8" s="19">
        <f t="shared" si="19"/>
        <v>51</v>
      </c>
      <c r="AV8" s="25">
        <f>VLOOKUP(AU8,Punktezuordnung!$A$2:$B$52,2,0)</f>
        <v>0</v>
      </c>
    </row>
    <row r="9" spans="1:48" x14ac:dyDescent="0.25">
      <c r="A9" s="18" t="s">
        <v>127</v>
      </c>
      <c r="B9" s="18" t="s">
        <v>128</v>
      </c>
      <c r="C9" s="18" t="s">
        <v>117</v>
      </c>
      <c r="D9" s="18">
        <v>2015</v>
      </c>
      <c r="E9" s="18" t="s">
        <v>40</v>
      </c>
      <c r="F9" s="19">
        <f t="shared" si="0"/>
        <v>6</v>
      </c>
      <c r="G9" s="5">
        <f>SUM(LARGE(I9:R9,{1;2;3;4;5;6;7}))</f>
        <v>133</v>
      </c>
      <c r="H9" s="20">
        <f t="shared" si="1"/>
        <v>3</v>
      </c>
      <c r="I9" s="4">
        <f t="shared" si="2"/>
        <v>46</v>
      </c>
      <c r="J9" s="5">
        <f t="shared" si="3"/>
        <v>45</v>
      </c>
      <c r="K9" s="6">
        <f t="shared" si="4"/>
        <v>42</v>
      </c>
      <c r="L9" s="4">
        <f t="shared" si="20"/>
        <v>0</v>
      </c>
      <c r="M9" s="5">
        <f t="shared" si="21"/>
        <v>0</v>
      </c>
      <c r="N9" s="6">
        <f t="shared" si="5"/>
        <v>0</v>
      </c>
      <c r="O9" s="4">
        <f t="shared" si="6"/>
        <v>0</v>
      </c>
      <c r="P9" s="5">
        <f t="shared" si="7"/>
        <v>0</v>
      </c>
      <c r="Q9" s="4">
        <f t="shared" si="8"/>
        <v>0</v>
      </c>
      <c r="R9" s="5">
        <f t="shared" si="9"/>
        <v>0</v>
      </c>
      <c r="S9" s="21">
        <v>17.71</v>
      </c>
      <c r="T9" s="19">
        <f t="shared" si="10"/>
        <v>5</v>
      </c>
      <c r="U9" s="5">
        <f>VLOOKUP(T9,Punktezuordnung!$A$2:$B$52,2,0)</f>
        <v>46</v>
      </c>
      <c r="V9" s="22">
        <v>17</v>
      </c>
      <c r="W9" s="19">
        <f t="shared" si="11"/>
        <v>6</v>
      </c>
      <c r="X9" s="5">
        <f>VLOOKUP(W9,Punktezuordnung!$A$2:$B$52,2,0)</f>
        <v>45</v>
      </c>
      <c r="Y9" s="23">
        <v>14.11</v>
      </c>
      <c r="Z9" s="19">
        <f t="shared" si="12"/>
        <v>9</v>
      </c>
      <c r="AA9" s="5">
        <f>VLOOKUP(Z9,Punktezuordnung!$A$2:$B$52,2,0)</f>
        <v>42</v>
      </c>
      <c r="AB9" s="23">
        <v>100</v>
      </c>
      <c r="AC9" s="19">
        <f t="shared" si="13"/>
        <v>51</v>
      </c>
      <c r="AD9" s="5">
        <f>VLOOKUP(AC9,Punktezuordnung!$A$2:$B$52,2,0)</f>
        <v>0</v>
      </c>
      <c r="AE9" s="22">
        <v>0</v>
      </c>
      <c r="AF9" s="19">
        <f t="shared" si="14"/>
        <v>51</v>
      </c>
      <c r="AG9" s="5">
        <f>VLOOKUP(AF9,Punktezuordnung!$A$2:$B$52,2,0)</f>
        <v>0</v>
      </c>
      <c r="AH9" s="24">
        <v>100</v>
      </c>
      <c r="AI9" s="19">
        <f t="shared" si="15"/>
        <v>51</v>
      </c>
      <c r="AJ9" s="5">
        <f>VLOOKUP(AI9,Punktezuordnung!$A$2:$B$52,2,0)</f>
        <v>0</v>
      </c>
      <c r="AK9" s="23">
        <v>100</v>
      </c>
      <c r="AL9" s="19">
        <f t="shared" si="16"/>
        <v>51</v>
      </c>
      <c r="AM9" s="5">
        <f>VLOOKUP(AL9,Punktezuordnung!$A$2:$B$52,2,0)</f>
        <v>0</v>
      </c>
      <c r="AN9" s="22">
        <v>0</v>
      </c>
      <c r="AO9" s="19">
        <f t="shared" si="17"/>
        <v>51</v>
      </c>
      <c r="AP9" s="5">
        <f>VLOOKUP(AO9,Punktezuordnung!$A$2:$B$52,2,0)</f>
        <v>0</v>
      </c>
      <c r="AQ9" s="22">
        <v>0</v>
      </c>
      <c r="AR9" s="19">
        <f t="shared" si="18"/>
        <v>51</v>
      </c>
      <c r="AS9" s="5">
        <f>VLOOKUP(AR9,Punktezuordnung!$A$2:$B$52,2,0)</f>
        <v>0</v>
      </c>
      <c r="AT9" s="22">
        <v>0</v>
      </c>
      <c r="AU9" s="19">
        <f t="shared" si="19"/>
        <v>51</v>
      </c>
      <c r="AV9" s="25">
        <f>VLOOKUP(AU9,Punktezuordnung!$A$2:$B$52,2,0)</f>
        <v>0</v>
      </c>
    </row>
    <row r="10" spans="1:48" x14ac:dyDescent="0.25">
      <c r="A10" s="18" t="s">
        <v>129</v>
      </c>
      <c r="B10" s="18" t="s">
        <v>130</v>
      </c>
      <c r="C10" s="18" t="s">
        <v>117</v>
      </c>
      <c r="D10" s="18">
        <v>2015</v>
      </c>
      <c r="E10" s="18" t="s">
        <v>53</v>
      </c>
      <c r="F10" s="19">
        <f t="shared" si="0"/>
        <v>7</v>
      </c>
      <c r="G10" s="5">
        <f>SUM(LARGE(I10:R10,{1;2;3;4;5;6;7}))</f>
        <v>98</v>
      </c>
      <c r="H10" s="20">
        <f t="shared" si="1"/>
        <v>2</v>
      </c>
      <c r="I10" s="4">
        <f t="shared" si="2"/>
        <v>48</v>
      </c>
      <c r="J10" s="5">
        <f t="shared" si="3"/>
        <v>50</v>
      </c>
      <c r="K10" s="6">
        <f t="shared" si="4"/>
        <v>0</v>
      </c>
      <c r="L10" s="4">
        <f t="shared" si="20"/>
        <v>0</v>
      </c>
      <c r="M10" s="5">
        <f t="shared" si="21"/>
        <v>0</v>
      </c>
      <c r="N10" s="6">
        <f t="shared" si="5"/>
        <v>0</v>
      </c>
      <c r="O10" s="4">
        <f t="shared" si="6"/>
        <v>0</v>
      </c>
      <c r="P10" s="5">
        <f t="shared" si="7"/>
        <v>0</v>
      </c>
      <c r="Q10" s="4">
        <f t="shared" si="8"/>
        <v>0</v>
      </c>
      <c r="R10" s="5">
        <f t="shared" si="9"/>
        <v>0</v>
      </c>
      <c r="S10" s="21">
        <v>15.34</v>
      </c>
      <c r="T10" s="19">
        <f t="shared" si="10"/>
        <v>3</v>
      </c>
      <c r="U10" s="5">
        <f>VLOOKUP(T10,Punktezuordnung!$A$2:$B$52,2,0)</f>
        <v>48</v>
      </c>
      <c r="V10" s="22">
        <v>32</v>
      </c>
      <c r="W10" s="19">
        <f t="shared" si="11"/>
        <v>1</v>
      </c>
      <c r="X10" s="5">
        <f>VLOOKUP(W10,Punktezuordnung!$A$2:$B$52,2,0)</f>
        <v>50</v>
      </c>
      <c r="Y10" s="23">
        <v>100</v>
      </c>
      <c r="Z10" s="19">
        <f t="shared" si="12"/>
        <v>51</v>
      </c>
      <c r="AA10" s="5">
        <f>VLOOKUP(Z10,Punktezuordnung!$A$2:$B$52,2,0)</f>
        <v>0</v>
      </c>
      <c r="AB10" s="23">
        <v>100</v>
      </c>
      <c r="AC10" s="19">
        <f t="shared" si="13"/>
        <v>51</v>
      </c>
      <c r="AD10" s="5">
        <f>VLOOKUP(AC10,Punktezuordnung!$A$2:$B$52,2,0)</f>
        <v>0</v>
      </c>
      <c r="AE10" s="22">
        <v>0</v>
      </c>
      <c r="AF10" s="19">
        <f t="shared" si="14"/>
        <v>51</v>
      </c>
      <c r="AG10" s="5">
        <f>VLOOKUP(AF10,Punktezuordnung!$A$2:$B$52,2,0)</f>
        <v>0</v>
      </c>
      <c r="AH10" s="24">
        <v>100</v>
      </c>
      <c r="AI10" s="19">
        <f t="shared" si="15"/>
        <v>51</v>
      </c>
      <c r="AJ10" s="5">
        <f>VLOOKUP(AI10,Punktezuordnung!$A$2:$B$52,2,0)</f>
        <v>0</v>
      </c>
      <c r="AK10" s="23">
        <v>100</v>
      </c>
      <c r="AL10" s="19">
        <f t="shared" si="16"/>
        <v>51</v>
      </c>
      <c r="AM10" s="5">
        <f>VLOOKUP(AL10,Punktezuordnung!$A$2:$B$52,2,0)</f>
        <v>0</v>
      </c>
      <c r="AN10" s="22">
        <v>0</v>
      </c>
      <c r="AO10" s="19">
        <f t="shared" si="17"/>
        <v>51</v>
      </c>
      <c r="AP10" s="5">
        <f>VLOOKUP(AO10,Punktezuordnung!$A$2:$B$52,2,0)</f>
        <v>0</v>
      </c>
      <c r="AQ10" s="22">
        <v>0</v>
      </c>
      <c r="AR10" s="19">
        <f t="shared" si="18"/>
        <v>51</v>
      </c>
      <c r="AS10" s="5">
        <f>VLOOKUP(AR10,Punktezuordnung!$A$2:$B$52,2,0)</f>
        <v>0</v>
      </c>
      <c r="AT10" s="22">
        <v>0</v>
      </c>
      <c r="AU10" s="19">
        <f t="shared" si="19"/>
        <v>51</v>
      </c>
      <c r="AV10" s="25">
        <f>VLOOKUP(AU10,Punktezuordnung!$A$2:$B$52,2,0)</f>
        <v>0</v>
      </c>
    </row>
    <row r="11" spans="1:48" x14ac:dyDescent="0.25">
      <c r="A11" s="18" t="s">
        <v>123</v>
      </c>
      <c r="B11" s="18" t="s">
        <v>105</v>
      </c>
      <c r="C11" s="18" t="s">
        <v>117</v>
      </c>
      <c r="D11" s="18">
        <v>2015</v>
      </c>
      <c r="E11" s="18" t="s">
        <v>61</v>
      </c>
      <c r="F11" s="19">
        <f t="shared" si="0"/>
        <v>8</v>
      </c>
      <c r="G11" s="5">
        <f>SUM(LARGE(I11:R11,{1;2;3;4;5;6;7}))</f>
        <v>95</v>
      </c>
      <c r="H11" s="20">
        <f t="shared" si="1"/>
        <v>2</v>
      </c>
      <c r="I11" s="4">
        <f t="shared" si="2"/>
        <v>47</v>
      </c>
      <c r="J11" s="5">
        <f t="shared" si="3"/>
        <v>48</v>
      </c>
      <c r="K11" s="6">
        <f t="shared" si="4"/>
        <v>0</v>
      </c>
      <c r="L11" s="4">
        <f t="shared" si="20"/>
        <v>0</v>
      </c>
      <c r="M11" s="5">
        <f t="shared" si="21"/>
        <v>0</v>
      </c>
      <c r="N11" s="6">
        <f t="shared" si="5"/>
        <v>0</v>
      </c>
      <c r="O11" s="4">
        <f t="shared" si="6"/>
        <v>0</v>
      </c>
      <c r="P11" s="5">
        <f t="shared" si="7"/>
        <v>0</v>
      </c>
      <c r="Q11" s="4">
        <f t="shared" si="8"/>
        <v>0</v>
      </c>
      <c r="R11" s="5">
        <f t="shared" si="9"/>
        <v>0</v>
      </c>
      <c r="S11" s="21">
        <v>17.09</v>
      </c>
      <c r="T11" s="19">
        <f t="shared" si="10"/>
        <v>4</v>
      </c>
      <c r="U11" s="5">
        <f>VLOOKUP(T11,Punktezuordnung!$A$2:$B$52,2,0)</f>
        <v>47</v>
      </c>
      <c r="V11" s="22">
        <v>22</v>
      </c>
      <c r="W11" s="19">
        <f t="shared" si="11"/>
        <v>3</v>
      </c>
      <c r="X11" s="5">
        <f>VLOOKUP(W11,Punktezuordnung!$A$2:$B$52,2,0)</f>
        <v>48</v>
      </c>
      <c r="Y11" s="23">
        <v>100</v>
      </c>
      <c r="Z11" s="19">
        <f t="shared" si="12"/>
        <v>51</v>
      </c>
      <c r="AA11" s="5">
        <f>VLOOKUP(Z11,Punktezuordnung!$A$2:$B$52,2,0)</f>
        <v>0</v>
      </c>
      <c r="AB11" s="23">
        <v>100</v>
      </c>
      <c r="AC11" s="19">
        <f t="shared" si="13"/>
        <v>51</v>
      </c>
      <c r="AD11" s="5">
        <f>VLOOKUP(AC11,Punktezuordnung!$A$2:$B$52,2,0)</f>
        <v>0</v>
      </c>
      <c r="AE11" s="22">
        <v>0</v>
      </c>
      <c r="AF11" s="19">
        <f t="shared" si="14"/>
        <v>51</v>
      </c>
      <c r="AG11" s="5">
        <f>VLOOKUP(AF11,Punktezuordnung!$A$2:$B$52,2,0)</f>
        <v>0</v>
      </c>
      <c r="AH11" s="24">
        <v>100</v>
      </c>
      <c r="AI11" s="19">
        <f t="shared" si="15"/>
        <v>51</v>
      </c>
      <c r="AJ11" s="5">
        <f>VLOOKUP(AI11,Punktezuordnung!$A$2:$B$52,2,0)</f>
        <v>0</v>
      </c>
      <c r="AK11" s="23">
        <v>100</v>
      </c>
      <c r="AL11" s="19">
        <f t="shared" si="16"/>
        <v>51</v>
      </c>
      <c r="AM11" s="5">
        <f>VLOOKUP(AL11,Punktezuordnung!$A$2:$B$52,2,0)</f>
        <v>0</v>
      </c>
      <c r="AN11" s="22">
        <v>0</v>
      </c>
      <c r="AO11" s="19">
        <f t="shared" si="17"/>
        <v>51</v>
      </c>
      <c r="AP11" s="5">
        <f>VLOOKUP(AO11,Punktezuordnung!$A$2:$B$52,2,0)</f>
        <v>0</v>
      </c>
      <c r="AQ11" s="22">
        <v>0</v>
      </c>
      <c r="AR11" s="19">
        <f t="shared" si="18"/>
        <v>51</v>
      </c>
      <c r="AS11" s="5">
        <f>VLOOKUP(AR11,Punktezuordnung!$A$2:$B$52,2,0)</f>
        <v>0</v>
      </c>
      <c r="AT11" s="22">
        <v>0</v>
      </c>
      <c r="AU11" s="19">
        <f t="shared" si="19"/>
        <v>51</v>
      </c>
      <c r="AV11" s="25">
        <f>VLOOKUP(AU11,Punktezuordnung!$A$2:$B$52,2,0)</f>
        <v>0</v>
      </c>
    </row>
    <row r="12" spans="1:48" x14ac:dyDescent="0.25">
      <c r="A12" s="28" t="s">
        <v>131</v>
      </c>
      <c r="B12" s="28" t="s">
        <v>132</v>
      </c>
      <c r="C12" s="28" t="s">
        <v>117</v>
      </c>
      <c r="D12" s="29">
        <v>2015</v>
      </c>
      <c r="E12" s="28" t="s">
        <v>43</v>
      </c>
      <c r="F12" s="19">
        <f t="shared" si="0"/>
        <v>9</v>
      </c>
      <c r="G12" s="5">
        <f>SUM(LARGE(I12:R12,{1;2;3;4;5;6;7}))</f>
        <v>94</v>
      </c>
      <c r="H12" s="20">
        <f t="shared" si="1"/>
        <v>2</v>
      </c>
      <c r="I12" s="4">
        <f t="shared" si="2"/>
        <v>0</v>
      </c>
      <c r="J12" s="5">
        <f t="shared" si="3"/>
        <v>0</v>
      </c>
      <c r="K12" s="6">
        <f t="shared" si="4"/>
        <v>0</v>
      </c>
      <c r="L12" s="4">
        <f t="shared" si="20"/>
        <v>47</v>
      </c>
      <c r="M12" s="5">
        <f t="shared" si="21"/>
        <v>47</v>
      </c>
      <c r="N12" s="6">
        <f t="shared" si="5"/>
        <v>0</v>
      </c>
      <c r="O12" s="4">
        <f t="shared" si="6"/>
        <v>0</v>
      </c>
      <c r="P12" s="5">
        <f t="shared" si="7"/>
        <v>0</v>
      </c>
      <c r="Q12" s="4">
        <f t="shared" si="8"/>
        <v>0</v>
      </c>
      <c r="R12" s="5">
        <f t="shared" si="9"/>
        <v>0</v>
      </c>
      <c r="S12" s="30">
        <v>100</v>
      </c>
      <c r="T12" s="19">
        <f t="shared" si="10"/>
        <v>51</v>
      </c>
      <c r="U12" s="5">
        <f>VLOOKUP(T12,Punktezuordnung!$A$2:$B$52,2,0)</f>
        <v>0</v>
      </c>
      <c r="V12" s="22">
        <v>0</v>
      </c>
      <c r="W12" s="19">
        <f t="shared" si="11"/>
        <v>51</v>
      </c>
      <c r="X12" s="5">
        <f>VLOOKUP(W12,Punktezuordnung!$A$2:$B$52,2,0)</f>
        <v>0</v>
      </c>
      <c r="Y12" s="23">
        <v>100</v>
      </c>
      <c r="Z12" s="19">
        <f t="shared" si="12"/>
        <v>51</v>
      </c>
      <c r="AA12" s="5">
        <f>VLOOKUP(Z12,Punktezuordnung!$A$2:$B$52,2,0)</f>
        <v>0</v>
      </c>
      <c r="AB12" s="23">
        <v>17.5</v>
      </c>
      <c r="AC12" s="19">
        <f t="shared" si="13"/>
        <v>4</v>
      </c>
      <c r="AD12" s="5">
        <f>VLOOKUP(AC12,Punktezuordnung!$A$2:$B$52,2,0)</f>
        <v>47</v>
      </c>
      <c r="AE12" s="22">
        <v>17</v>
      </c>
      <c r="AF12" s="19">
        <f t="shared" si="14"/>
        <v>4</v>
      </c>
      <c r="AG12" s="5">
        <f>VLOOKUP(AF12,Punktezuordnung!$A$2:$B$52,2,0)</f>
        <v>47</v>
      </c>
      <c r="AH12" s="24">
        <v>100</v>
      </c>
      <c r="AI12" s="19">
        <f t="shared" si="15"/>
        <v>51</v>
      </c>
      <c r="AJ12" s="5">
        <f>VLOOKUP(AI12,Punktezuordnung!$A$2:$B$52,2,0)</f>
        <v>0</v>
      </c>
      <c r="AK12" s="23">
        <v>100</v>
      </c>
      <c r="AL12" s="19">
        <f t="shared" si="16"/>
        <v>51</v>
      </c>
      <c r="AM12" s="5">
        <f>VLOOKUP(AL12,Punktezuordnung!$A$2:$B$52,2,0)</f>
        <v>0</v>
      </c>
      <c r="AN12" s="22">
        <v>0</v>
      </c>
      <c r="AO12" s="19">
        <f t="shared" si="17"/>
        <v>51</v>
      </c>
      <c r="AP12" s="5">
        <f>VLOOKUP(AO12,Punktezuordnung!$A$2:$B$52,2,0)</f>
        <v>0</v>
      </c>
      <c r="AQ12" s="22">
        <v>0</v>
      </c>
      <c r="AR12" s="19">
        <f t="shared" si="18"/>
        <v>51</v>
      </c>
      <c r="AS12" s="5">
        <f>VLOOKUP(AR12,Punktezuordnung!$A$2:$B$52,2,0)</f>
        <v>0</v>
      </c>
      <c r="AT12" s="22">
        <v>0</v>
      </c>
      <c r="AU12" s="19">
        <f t="shared" si="19"/>
        <v>51</v>
      </c>
      <c r="AV12" s="25">
        <f>VLOOKUP(AU12,Punktezuordnung!$A$2:$B$52,2,0)</f>
        <v>0</v>
      </c>
    </row>
    <row r="13" spans="1:48" x14ac:dyDescent="0.25">
      <c r="A13" s="18" t="s">
        <v>133</v>
      </c>
      <c r="B13" s="18" t="s">
        <v>130</v>
      </c>
      <c r="C13" s="18" t="s">
        <v>117</v>
      </c>
      <c r="D13" s="18">
        <v>2015</v>
      </c>
      <c r="E13" s="18" t="s">
        <v>53</v>
      </c>
      <c r="F13" s="19">
        <f t="shared" si="0"/>
        <v>10</v>
      </c>
      <c r="G13" s="5">
        <f>SUM(LARGE(I13:R13,{1;2;3;4;5;6;7}))</f>
        <v>91</v>
      </c>
      <c r="H13" s="20">
        <f t="shared" si="1"/>
        <v>2</v>
      </c>
      <c r="I13" s="4">
        <f t="shared" si="2"/>
        <v>45</v>
      </c>
      <c r="J13" s="5">
        <f t="shared" si="3"/>
        <v>46</v>
      </c>
      <c r="K13" s="6">
        <f t="shared" si="4"/>
        <v>0</v>
      </c>
      <c r="L13" s="4">
        <f t="shared" ref="L5:L33" si="22">AD13</f>
        <v>0</v>
      </c>
      <c r="M13" s="5">
        <f t="shared" ref="M5:M33" si="23">AG13</f>
        <v>0</v>
      </c>
      <c r="N13" s="6">
        <f t="shared" si="5"/>
        <v>0</v>
      </c>
      <c r="O13" s="4">
        <f t="shared" si="6"/>
        <v>0</v>
      </c>
      <c r="P13" s="5">
        <f t="shared" si="7"/>
        <v>0</v>
      </c>
      <c r="Q13" s="4">
        <f t="shared" si="8"/>
        <v>0</v>
      </c>
      <c r="R13" s="5">
        <f t="shared" si="9"/>
        <v>0</v>
      </c>
      <c r="S13" s="21">
        <v>17.96</v>
      </c>
      <c r="T13" s="19">
        <f t="shared" si="10"/>
        <v>6</v>
      </c>
      <c r="U13" s="5">
        <f>VLOOKUP(T13,Punktezuordnung!$A$2:$B$52,2,0)</f>
        <v>45</v>
      </c>
      <c r="V13" s="22">
        <v>21</v>
      </c>
      <c r="W13" s="19">
        <f t="shared" si="11"/>
        <v>5</v>
      </c>
      <c r="X13" s="5">
        <f>VLOOKUP(W13,Punktezuordnung!$A$2:$B$52,2,0)</f>
        <v>46</v>
      </c>
      <c r="Y13" s="23">
        <v>100</v>
      </c>
      <c r="Z13" s="19">
        <f t="shared" si="12"/>
        <v>51</v>
      </c>
      <c r="AA13" s="5">
        <f>VLOOKUP(Z13,Punktezuordnung!$A$2:$B$52,2,0)</f>
        <v>0</v>
      </c>
      <c r="AB13" s="23">
        <v>100</v>
      </c>
      <c r="AC13" s="19">
        <f t="shared" si="13"/>
        <v>51</v>
      </c>
      <c r="AD13" s="5">
        <f>VLOOKUP(AC13,Punktezuordnung!$A$2:$B$52,2,0)</f>
        <v>0</v>
      </c>
      <c r="AE13" s="22">
        <v>0</v>
      </c>
      <c r="AF13" s="19">
        <f t="shared" si="14"/>
        <v>51</v>
      </c>
      <c r="AG13" s="5">
        <f>VLOOKUP(AF13,Punktezuordnung!$A$2:$B$52,2,0)</f>
        <v>0</v>
      </c>
      <c r="AH13" s="24">
        <v>100</v>
      </c>
      <c r="AI13" s="19">
        <f t="shared" si="15"/>
        <v>51</v>
      </c>
      <c r="AJ13" s="5">
        <f>VLOOKUP(AI13,Punktezuordnung!$A$2:$B$52,2,0)</f>
        <v>0</v>
      </c>
      <c r="AK13" s="23">
        <v>100</v>
      </c>
      <c r="AL13" s="19">
        <f t="shared" si="16"/>
        <v>51</v>
      </c>
      <c r="AM13" s="5">
        <f>VLOOKUP(AL13,Punktezuordnung!$A$2:$B$52,2,0)</f>
        <v>0</v>
      </c>
      <c r="AN13" s="22">
        <v>0</v>
      </c>
      <c r="AO13" s="19">
        <f t="shared" si="17"/>
        <v>51</v>
      </c>
      <c r="AP13" s="5">
        <f>VLOOKUP(AO13,Punktezuordnung!$A$2:$B$52,2,0)</f>
        <v>0</v>
      </c>
      <c r="AQ13" s="22">
        <v>0</v>
      </c>
      <c r="AR13" s="19">
        <f t="shared" si="18"/>
        <v>51</v>
      </c>
      <c r="AS13" s="5">
        <f>VLOOKUP(AR13,Punktezuordnung!$A$2:$B$52,2,0)</f>
        <v>0</v>
      </c>
      <c r="AT13" s="22">
        <v>0</v>
      </c>
      <c r="AU13" s="19">
        <f t="shared" si="19"/>
        <v>51</v>
      </c>
      <c r="AV13" s="25">
        <f>VLOOKUP(AU13,Punktezuordnung!$A$2:$B$52,2,0)</f>
        <v>0</v>
      </c>
    </row>
    <row r="14" spans="1:48" x14ac:dyDescent="0.25">
      <c r="A14" s="18" t="s">
        <v>134</v>
      </c>
      <c r="B14" s="18" t="s">
        <v>135</v>
      </c>
      <c r="C14" s="18" t="s">
        <v>117</v>
      </c>
      <c r="D14" s="18">
        <v>2015</v>
      </c>
      <c r="E14" s="18" t="s">
        <v>61</v>
      </c>
      <c r="F14" s="19">
        <f t="shared" si="0"/>
        <v>11</v>
      </c>
      <c r="G14" s="5">
        <f>SUM(LARGE(I14:R14,{1;2;3;4;5;6;7}))</f>
        <v>89</v>
      </c>
      <c r="H14" s="20">
        <f t="shared" si="1"/>
        <v>2</v>
      </c>
      <c r="I14" s="4">
        <f t="shared" si="2"/>
        <v>44</v>
      </c>
      <c r="J14" s="5">
        <f t="shared" si="3"/>
        <v>45</v>
      </c>
      <c r="K14" s="6">
        <f t="shared" si="4"/>
        <v>0</v>
      </c>
      <c r="L14" s="4">
        <f t="shared" si="22"/>
        <v>0</v>
      </c>
      <c r="M14" s="5">
        <f t="shared" si="23"/>
        <v>0</v>
      </c>
      <c r="N14" s="6">
        <f t="shared" si="5"/>
        <v>0</v>
      </c>
      <c r="O14" s="4">
        <f t="shared" si="6"/>
        <v>0</v>
      </c>
      <c r="P14" s="5">
        <f t="shared" si="7"/>
        <v>0</v>
      </c>
      <c r="Q14" s="4">
        <f t="shared" si="8"/>
        <v>0</v>
      </c>
      <c r="R14" s="5">
        <f t="shared" si="9"/>
        <v>0</v>
      </c>
      <c r="S14" s="21">
        <v>18.45</v>
      </c>
      <c r="T14" s="19">
        <f t="shared" si="10"/>
        <v>7</v>
      </c>
      <c r="U14" s="5">
        <f>VLOOKUP(T14,Punktezuordnung!$A$2:$B$52,2,0)</f>
        <v>44</v>
      </c>
      <c r="V14" s="22">
        <v>17</v>
      </c>
      <c r="W14" s="19">
        <f t="shared" si="11"/>
        <v>6</v>
      </c>
      <c r="X14" s="5">
        <f>VLOOKUP(W14,Punktezuordnung!$A$2:$B$52,2,0)</f>
        <v>45</v>
      </c>
      <c r="Y14" s="23">
        <v>100</v>
      </c>
      <c r="Z14" s="19">
        <f t="shared" si="12"/>
        <v>51</v>
      </c>
      <c r="AA14" s="5">
        <f>VLOOKUP(Z14,Punktezuordnung!$A$2:$B$52,2,0)</f>
        <v>0</v>
      </c>
      <c r="AB14" s="23">
        <v>100</v>
      </c>
      <c r="AC14" s="19">
        <f t="shared" si="13"/>
        <v>51</v>
      </c>
      <c r="AD14" s="5">
        <f>VLOOKUP(AC14,Punktezuordnung!$A$2:$B$52,2,0)</f>
        <v>0</v>
      </c>
      <c r="AE14" s="22">
        <v>0</v>
      </c>
      <c r="AF14" s="19">
        <f t="shared" si="14"/>
        <v>51</v>
      </c>
      <c r="AG14" s="5">
        <f>VLOOKUP(AF14,Punktezuordnung!$A$2:$B$52,2,0)</f>
        <v>0</v>
      </c>
      <c r="AH14" s="24">
        <v>100</v>
      </c>
      <c r="AI14" s="19">
        <f t="shared" si="15"/>
        <v>51</v>
      </c>
      <c r="AJ14" s="5">
        <f>VLOOKUP(AI14,Punktezuordnung!$A$2:$B$52,2,0)</f>
        <v>0</v>
      </c>
      <c r="AK14" s="23">
        <v>100</v>
      </c>
      <c r="AL14" s="19">
        <f t="shared" si="16"/>
        <v>51</v>
      </c>
      <c r="AM14" s="5">
        <f>VLOOKUP(AL14,Punktezuordnung!$A$2:$B$52,2,0)</f>
        <v>0</v>
      </c>
      <c r="AN14" s="22">
        <v>0</v>
      </c>
      <c r="AO14" s="19">
        <f t="shared" si="17"/>
        <v>51</v>
      </c>
      <c r="AP14" s="5">
        <f>VLOOKUP(AO14,Punktezuordnung!$A$2:$B$52,2,0)</f>
        <v>0</v>
      </c>
      <c r="AQ14" s="22">
        <v>0</v>
      </c>
      <c r="AR14" s="19">
        <f t="shared" si="18"/>
        <v>51</v>
      </c>
      <c r="AS14" s="5">
        <f>VLOOKUP(AR14,Punktezuordnung!$A$2:$B$52,2,0)</f>
        <v>0</v>
      </c>
      <c r="AT14" s="22">
        <v>0</v>
      </c>
      <c r="AU14" s="19">
        <f t="shared" si="19"/>
        <v>51</v>
      </c>
      <c r="AV14" s="25">
        <f>VLOOKUP(AU14,Punktezuordnung!$A$2:$B$52,2,0)</f>
        <v>0</v>
      </c>
    </row>
    <row r="15" spans="1:48" x14ac:dyDescent="0.25">
      <c r="A15" s="18" t="s">
        <v>136</v>
      </c>
      <c r="B15" s="18" t="s">
        <v>137</v>
      </c>
      <c r="C15" s="18" t="s">
        <v>117</v>
      </c>
      <c r="D15" s="18">
        <v>2015</v>
      </c>
      <c r="E15" s="18" t="s">
        <v>53</v>
      </c>
      <c r="F15" s="19">
        <f t="shared" si="0"/>
        <v>12</v>
      </c>
      <c r="G15" s="5">
        <f>SUM(LARGE(I15:R15,{1;2;3;4;5;6;7}))</f>
        <v>86</v>
      </c>
      <c r="H15" s="20">
        <f t="shared" si="1"/>
        <v>2</v>
      </c>
      <c r="I15" s="4">
        <f t="shared" si="2"/>
        <v>43</v>
      </c>
      <c r="J15" s="5">
        <f t="shared" si="3"/>
        <v>43</v>
      </c>
      <c r="K15" s="6">
        <f t="shared" si="4"/>
        <v>0</v>
      </c>
      <c r="L15" s="4">
        <f t="shared" si="22"/>
        <v>0</v>
      </c>
      <c r="M15" s="5">
        <f t="shared" si="23"/>
        <v>0</v>
      </c>
      <c r="N15" s="6">
        <f t="shared" si="5"/>
        <v>0</v>
      </c>
      <c r="O15" s="4">
        <f t="shared" si="6"/>
        <v>0</v>
      </c>
      <c r="P15" s="5">
        <f t="shared" si="7"/>
        <v>0</v>
      </c>
      <c r="Q15" s="4">
        <f t="shared" si="8"/>
        <v>0</v>
      </c>
      <c r="R15" s="5">
        <f t="shared" si="9"/>
        <v>0</v>
      </c>
      <c r="S15" s="21">
        <v>19.54</v>
      </c>
      <c r="T15" s="19">
        <f t="shared" si="10"/>
        <v>8</v>
      </c>
      <c r="U15" s="5">
        <f>VLOOKUP(T15,Punktezuordnung!$A$2:$B$52,2,0)</f>
        <v>43</v>
      </c>
      <c r="V15" s="22">
        <v>16</v>
      </c>
      <c r="W15" s="19">
        <f t="shared" si="11"/>
        <v>8</v>
      </c>
      <c r="X15" s="5">
        <f>VLOOKUP(W15,Punktezuordnung!$A$2:$B$52,2,0)</f>
        <v>43</v>
      </c>
      <c r="Y15" s="23">
        <v>100</v>
      </c>
      <c r="Z15" s="19">
        <f t="shared" si="12"/>
        <v>51</v>
      </c>
      <c r="AA15" s="5">
        <f>VLOOKUP(Z15,Punktezuordnung!$A$2:$B$52,2,0)</f>
        <v>0</v>
      </c>
      <c r="AB15" s="23">
        <v>100</v>
      </c>
      <c r="AC15" s="19">
        <f t="shared" si="13"/>
        <v>51</v>
      </c>
      <c r="AD15" s="5">
        <f>VLOOKUP(AC15,Punktezuordnung!$A$2:$B$52,2,0)</f>
        <v>0</v>
      </c>
      <c r="AE15" s="22">
        <v>0</v>
      </c>
      <c r="AF15" s="19">
        <f t="shared" si="14"/>
        <v>51</v>
      </c>
      <c r="AG15" s="5">
        <f>VLOOKUP(AF15,Punktezuordnung!$A$2:$B$52,2,0)</f>
        <v>0</v>
      </c>
      <c r="AH15" s="24">
        <v>100</v>
      </c>
      <c r="AI15" s="19">
        <f t="shared" si="15"/>
        <v>51</v>
      </c>
      <c r="AJ15" s="5">
        <f>VLOOKUP(AI15,Punktezuordnung!$A$2:$B$52,2,0)</f>
        <v>0</v>
      </c>
      <c r="AK15" s="23">
        <v>100</v>
      </c>
      <c r="AL15" s="19">
        <f t="shared" si="16"/>
        <v>51</v>
      </c>
      <c r="AM15" s="5">
        <f>VLOOKUP(AL15,Punktezuordnung!$A$2:$B$52,2,0)</f>
        <v>0</v>
      </c>
      <c r="AN15" s="22">
        <v>0</v>
      </c>
      <c r="AO15" s="19">
        <f t="shared" si="17"/>
        <v>51</v>
      </c>
      <c r="AP15" s="5">
        <f>VLOOKUP(AO15,Punktezuordnung!$A$2:$B$52,2,0)</f>
        <v>0</v>
      </c>
      <c r="AQ15" s="22">
        <v>0</v>
      </c>
      <c r="AR15" s="19">
        <f t="shared" si="18"/>
        <v>51</v>
      </c>
      <c r="AS15" s="5">
        <f>VLOOKUP(AR15,Punktezuordnung!$A$2:$B$52,2,0)</f>
        <v>0</v>
      </c>
      <c r="AT15" s="22">
        <v>0</v>
      </c>
      <c r="AU15" s="19">
        <f t="shared" si="19"/>
        <v>51</v>
      </c>
      <c r="AV15" s="25">
        <f>VLOOKUP(AU15,Punktezuordnung!$A$2:$B$52,2,0)</f>
        <v>0</v>
      </c>
    </row>
    <row r="16" spans="1:48" x14ac:dyDescent="0.25">
      <c r="A16" s="28" t="s">
        <v>138</v>
      </c>
      <c r="B16" s="28" t="s">
        <v>139</v>
      </c>
      <c r="C16" s="28" t="s">
        <v>117</v>
      </c>
      <c r="D16" s="29">
        <v>2015</v>
      </c>
      <c r="E16" s="28" t="s">
        <v>43</v>
      </c>
      <c r="F16" s="19">
        <f t="shared" si="0"/>
        <v>12</v>
      </c>
      <c r="G16" s="5">
        <f>SUM(LARGE(I16:R16,{1;2;3;4;5;6;7}))</f>
        <v>86</v>
      </c>
      <c r="H16" s="20">
        <f t="shared" si="1"/>
        <v>2</v>
      </c>
      <c r="I16" s="4">
        <f t="shared" si="2"/>
        <v>0</v>
      </c>
      <c r="J16" s="5">
        <f t="shared" si="3"/>
        <v>0</v>
      </c>
      <c r="K16" s="6">
        <f t="shared" si="4"/>
        <v>45</v>
      </c>
      <c r="L16" s="4">
        <f t="shared" si="22"/>
        <v>0</v>
      </c>
      <c r="M16" s="5">
        <f t="shared" si="23"/>
        <v>0</v>
      </c>
      <c r="N16" s="6">
        <f t="shared" si="5"/>
        <v>41</v>
      </c>
      <c r="O16" s="4">
        <f t="shared" si="6"/>
        <v>0</v>
      </c>
      <c r="P16" s="5">
        <f t="shared" si="7"/>
        <v>0</v>
      </c>
      <c r="Q16" s="4">
        <f t="shared" si="8"/>
        <v>0</v>
      </c>
      <c r="R16" s="5">
        <f t="shared" si="9"/>
        <v>0</v>
      </c>
      <c r="S16" s="30">
        <v>100</v>
      </c>
      <c r="T16" s="19">
        <f t="shared" si="10"/>
        <v>51</v>
      </c>
      <c r="U16" s="5">
        <f>VLOOKUP(T16,Punktezuordnung!$A$2:$B$52,2,0)</f>
        <v>0</v>
      </c>
      <c r="V16" s="22">
        <v>0</v>
      </c>
      <c r="W16" s="19">
        <f t="shared" si="11"/>
        <v>51</v>
      </c>
      <c r="X16" s="5">
        <f>VLOOKUP(W16,Punktezuordnung!$A$2:$B$52,2,0)</f>
        <v>0</v>
      </c>
      <c r="Y16" s="23">
        <v>12.29</v>
      </c>
      <c r="Z16" s="19">
        <f t="shared" si="12"/>
        <v>6</v>
      </c>
      <c r="AA16" s="5">
        <f>VLOOKUP(Z16,Punktezuordnung!$A$2:$B$52,2,0)</f>
        <v>45</v>
      </c>
      <c r="AB16" s="23">
        <v>100</v>
      </c>
      <c r="AC16" s="19">
        <f t="shared" si="13"/>
        <v>51</v>
      </c>
      <c r="AD16" s="5">
        <f>VLOOKUP(AC16,Punktezuordnung!$A$2:$B$52,2,0)</f>
        <v>0</v>
      </c>
      <c r="AE16" s="22">
        <v>0</v>
      </c>
      <c r="AF16" s="19">
        <f t="shared" si="14"/>
        <v>51</v>
      </c>
      <c r="AG16" s="5">
        <f>VLOOKUP(AF16,Punktezuordnung!$A$2:$B$52,2,0)</f>
        <v>0</v>
      </c>
      <c r="AH16" s="24">
        <v>1.8171296296296299E-3</v>
      </c>
      <c r="AI16" s="19">
        <f t="shared" si="15"/>
        <v>10</v>
      </c>
      <c r="AJ16" s="5">
        <f>VLOOKUP(AI16,Punktezuordnung!$A$2:$B$52,2,0)</f>
        <v>41</v>
      </c>
      <c r="AK16" s="23">
        <v>100</v>
      </c>
      <c r="AL16" s="19">
        <f t="shared" si="16"/>
        <v>51</v>
      </c>
      <c r="AM16" s="5">
        <f>VLOOKUP(AL16,Punktezuordnung!$A$2:$B$52,2,0)</f>
        <v>0</v>
      </c>
      <c r="AN16" s="22">
        <v>0</v>
      </c>
      <c r="AO16" s="19">
        <f t="shared" si="17"/>
        <v>51</v>
      </c>
      <c r="AP16" s="5">
        <f>VLOOKUP(AO16,Punktezuordnung!$A$2:$B$52,2,0)</f>
        <v>0</v>
      </c>
      <c r="AQ16" s="22">
        <v>0</v>
      </c>
      <c r="AR16" s="19">
        <f t="shared" si="18"/>
        <v>51</v>
      </c>
      <c r="AS16" s="5">
        <f>VLOOKUP(AR16,Punktezuordnung!$A$2:$B$52,2,0)</f>
        <v>0</v>
      </c>
      <c r="AT16" s="22">
        <v>0</v>
      </c>
      <c r="AU16" s="19">
        <f t="shared" si="19"/>
        <v>51</v>
      </c>
      <c r="AV16" s="25">
        <f>VLOOKUP(AU16,Punktezuordnung!$A$2:$B$52,2,0)</f>
        <v>0</v>
      </c>
    </row>
    <row r="17" spans="1:48" x14ac:dyDescent="0.25">
      <c r="A17" s="28" t="s">
        <v>140</v>
      </c>
      <c r="B17" s="28" t="s">
        <v>112</v>
      </c>
      <c r="C17" s="28" t="s">
        <v>117</v>
      </c>
      <c r="D17" s="29">
        <v>2015</v>
      </c>
      <c r="E17" s="28" t="s">
        <v>79</v>
      </c>
      <c r="F17" s="19">
        <f t="shared" si="0"/>
        <v>14</v>
      </c>
      <c r="G17" s="5">
        <f>SUM(LARGE(I17:R17,{1;2;3;4;5;6;7}))</f>
        <v>49</v>
      </c>
      <c r="H17" s="20">
        <f t="shared" si="1"/>
        <v>1</v>
      </c>
      <c r="I17" s="4">
        <f t="shared" si="2"/>
        <v>0</v>
      </c>
      <c r="J17" s="5">
        <f t="shared" si="3"/>
        <v>0</v>
      </c>
      <c r="K17" s="6">
        <f t="shared" si="4"/>
        <v>0</v>
      </c>
      <c r="L17" s="4">
        <f t="shared" si="22"/>
        <v>0</v>
      </c>
      <c r="M17" s="5">
        <f t="shared" si="23"/>
        <v>0</v>
      </c>
      <c r="N17" s="6">
        <f t="shared" si="5"/>
        <v>49</v>
      </c>
      <c r="O17" s="4">
        <f t="shared" si="6"/>
        <v>0</v>
      </c>
      <c r="P17" s="5">
        <f t="shared" si="7"/>
        <v>0</v>
      </c>
      <c r="Q17" s="4">
        <f t="shared" si="8"/>
        <v>0</v>
      </c>
      <c r="R17" s="5">
        <f t="shared" si="9"/>
        <v>0</v>
      </c>
      <c r="S17" s="30">
        <v>100</v>
      </c>
      <c r="T17" s="19">
        <f t="shared" si="10"/>
        <v>51</v>
      </c>
      <c r="U17" s="5">
        <f>VLOOKUP(T17,Punktezuordnung!$A$2:$B$52,2,0)</f>
        <v>0</v>
      </c>
      <c r="V17" s="22">
        <v>0</v>
      </c>
      <c r="W17" s="19">
        <f t="shared" si="11"/>
        <v>51</v>
      </c>
      <c r="X17" s="5">
        <f>VLOOKUP(W17,Punktezuordnung!$A$2:$B$52,2,0)</f>
        <v>0</v>
      </c>
      <c r="Y17" s="23">
        <v>100</v>
      </c>
      <c r="Z17" s="19">
        <f t="shared" si="12"/>
        <v>51</v>
      </c>
      <c r="AA17" s="5">
        <f>VLOOKUP(Z17,Punktezuordnung!$A$2:$B$52,2,0)</f>
        <v>0</v>
      </c>
      <c r="AB17" s="23">
        <v>100</v>
      </c>
      <c r="AC17" s="19">
        <f t="shared" si="13"/>
        <v>51</v>
      </c>
      <c r="AD17" s="5">
        <f>VLOOKUP(AC17,Punktezuordnung!$A$2:$B$52,2,0)</f>
        <v>0</v>
      </c>
      <c r="AE17" s="22">
        <v>0</v>
      </c>
      <c r="AF17" s="19">
        <f t="shared" si="14"/>
        <v>51</v>
      </c>
      <c r="AG17" s="5">
        <f>VLOOKUP(AF17,Punktezuordnung!$A$2:$B$52,2,0)</f>
        <v>0</v>
      </c>
      <c r="AH17" s="24">
        <v>1.6087962962963E-3</v>
      </c>
      <c r="AI17" s="19">
        <f t="shared" si="15"/>
        <v>2</v>
      </c>
      <c r="AJ17" s="5">
        <f>VLOOKUP(AI17,Punktezuordnung!$A$2:$B$52,2,0)</f>
        <v>49</v>
      </c>
      <c r="AK17" s="23">
        <v>100</v>
      </c>
      <c r="AL17" s="19">
        <f t="shared" si="16"/>
        <v>51</v>
      </c>
      <c r="AM17" s="5">
        <f>VLOOKUP(AL17,Punktezuordnung!$A$2:$B$52,2,0)</f>
        <v>0</v>
      </c>
      <c r="AN17" s="22">
        <v>0</v>
      </c>
      <c r="AO17" s="19">
        <f t="shared" si="17"/>
        <v>51</v>
      </c>
      <c r="AP17" s="5">
        <f>VLOOKUP(AO17,Punktezuordnung!$A$2:$B$52,2,0)</f>
        <v>0</v>
      </c>
      <c r="AQ17" s="22">
        <v>0</v>
      </c>
      <c r="AR17" s="19">
        <f t="shared" si="18"/>
        <v>51</v>
      </c>
      <c r="AS17" s="5">
        <f>VLOOKUP(AR17,Punktezuordnung!$A$2:$B$52,2,0)</f>
        <v>0</v>
      </c>
      <c r="AT17" s="22">
        <v>0</v>
      </c>
      <c r="AU17" s="19">
        <f t="shared" si="19"/>
        <v>51</v>
      </c>
      <c r="AV17" s="25">
        <f>VLOOKUP(AU17,Punktezuordnung!$A$2:$B$52,2,0)</f>
        <v>0</v>
      </c>
    </row>
    <row r="18" spans="1:48" x14ac:dyDescent="0.25">
      <c r="A18" s="28" t="s">
        <v>141</v>
      </c>
      <c r="B18" s="28" t="s">
        <v>142</v>
      </c>
      <c r="C18" s="28" t="s">
        <v>117</v>
      </c>
      <c r="D18" s="29">
        <v>2015</v>
      </c>
      <c r="E18" s="28" t="s">
        <v>79</v>
      </c>
      <c r="F18" s="19">
        <f t="shared" si="0"/>
        <v>15</v>
      </c>
      <c r="G18" s="5">
        <f>SUM(LARGE(I18:R18,{1;2;3;4;5;6;7}))</f>
        <v>48</v>
      </c>
      <c r="H18" s="20">
        <f t="shared" si="1"/>
        <v>1</v>
      </c>
      <c r="I18" s="4">
        <f t="shared" si="2"/>
        <v>0</v>
      </c>
      <c r="J18" s="5">
        <f t="shared" si="3"/>
        <v>0</v>
      </c>
      <c r="K18" s="6">
        <f t="shared" si="4"/>
        <v>0</v>
      </c>
      <c r="L18" s="4">
        <f t="shared" si="22"/>
        <v>0</v>
      </c>
      <c r="M18" s="5">
        <f t="shared" si="23"/>
        <v>0</v>
      </c>
      <c r="N18" s="6">
        <f t="shared" si="5"/>
        <v>48</v>
      </c>
      <c r="O18" s="4">
        <f t="shared" si="6"/>
        <v>0</v>
      </c>
      <c r="P18" s="5">
        <f t="shared" si="7"/>
        <v>0</v>
      </c>
      <c r="Q18" s="4">
        <f t="shared" si="8"/>
        <v>0</v>
      </c>
      <c r="R18" s="5">
        <f t="shared" si="9"/>
        <v>0</v>
      </c>
      <c r="S18" s="30">
        <v>100</v>
      </c>
      <c r="T18" s="19">
        <f t="shared" si="10"/>
        <v>51</v>
      </c>
      <c r="U18" s="5">
        <f>VLOOKUP(T18,Punktezuordnung!$A$2:$B$52,2,0)</f>
        <v>0</v>
      </c>
      <c r="V18" s="22">
        <v>0</v>
      </c>
      <c r="W18" s="19">
        <f t="shared" si="11"/>
        <v>51</v>
      </c>
      <c r="X18" s="5">
        <f>VLOOKUP(W18,Punktezuordnung!$A$2:$B$52,2,0)</f>
        <v>0</v>
      </c>
      <c r="Y18" s="23">
        <v>100</v>
      </c>
      <c r="Z18" s="19">
        <f t="shared" si="12"/>
        <v>51</v>
      </c>
      <c r="AA18" s="5">
        <f>VLOOKUP(Z18,Punktezuordnung!$A$2:$B$52,2,0)</f>
        <v>0</v>
      </c>
      <c r="AB18" s="23">
        <v>100</v>
      </c>
      <c r="AC18" s="19">
        <f t="shared" si="13"/>
        <v>51</v>
      </c>
      <c r="AD18" s="5">
        <f>VLOOKUP(AC18,Punktezuordnung!$A$2:$B$52,2,0)</f>
        <v>0</v>
      </c>
      <c r="AE18" s="22">
        <v>0</v>
      </c>
      <c r="AF18" s="19">
        <f t="shared" si="14"/>
        <v>51</v>
      </c>
      <c r="AG18" s="5">
        <f>VLOOKUP(AF18,Punktezuordnung!$A$2:$B$52,2,0)</f>
        <v>0</v>
      </c>
      <c r="AH18" s="24">
        <v>1.65509259259259E-3</v>
      </c>
      <c r="AI18" s="19">
        <f t="shared" si="15"/>
        <v>3</v>
      </c>
      <c r="AJ18" s="5">
        <f>VLOOKUP(AI18,Punktezuordnung!$A$2:$B$52,2,0)</f>
        <v>48</v>
      </c>
      <c r="AK18" s="23">
        <v>100</v>
      </c>
      <c r="AL18" s="19">
        <f t="shared" si="16"/>
        <v>51</v>
      </c>
      <c r="AM18" s="5">
        <f>VLOOKUP(AL18,Punktezuordnung!$A$2:$B$52,2,0)</f>
        <v>0</v>
      </c>
      <c r="AN18" s="22">
        <v>0</v>
      </c>
      <c r="AO18" s="19">
        <f t="shared" si="17"/>
        <v>51</v>
      </c>
      <c r="AP18" s="5">
        <f>VLOOKUP(AO18,Punktezuordnung!$A$2:$B$52,2,0)</f>
        <v>0</v>
      </c>
      <c r="AQ18" s="22">
        <v>0</v>
      </c>
      <c r="AR18" s="19">
        <f t="shared" si="18"/>
        <v>51</v>
      </c>
      <c r="AS18" s="5">
        <f>VLOOKUP(AR18,Punktezuordnung!$A$2:$B$52,2,0)</f>
        <v>0</v>
      </c>
      <c r="AT18" s="22">
        <v>0</v>
      </c>
      <c r="AU18" s="19">
        <f t="shared" si="19"/>
        <v>51</v>
      </c>
      <c r="AV18" s="25">
        <f>VLOOKUP(AU18,Punktezuordnung!$A$2:$B$52,2,0)</f>
        <v>0</v>
      </c>
    </row>
    <row r="19" spans="1:48" x14ac:dyDescent="0.25">
      <c r="A19" s="28" t="s">
        <v>143</v>
      </c>
      <c r="B19" s="28" t="s">
        <v>144</v>
      </c>
      <c r="C19" s="28" t="s">
        <v>117</v>
      </c>
      <c r="D19" s="29">
        <v>2015</v>
      </c>
      <c r="E19" s="28" t="s">
        <v>110</v>
      </c>
      <c r="F19" s="19">
        <f t="shared" si="0"/>
        <v>16</v>
      </c>
      <c r="G19" s="5">
        <f>SUM(LARGE(I19:R19,{1;2;3;4;5;6;7}))</f>
        <v>47</v>
      </c>
      <c r="H19" s="20">
        <f t="shared" si="1"/>
        <v>1</v>
      </c>
      <c r="I19" s="4">
        <f t="shared" si="2"/>
        <v>0</v>
      </c>
      <c r="J19" s="5">
        <f t="shared" si="3"/>
        <v>0</v>
      </c>
      <c r="K19" s="6">
        <f t="shared" si="4"/>
        <v>47</v>
      </c>
      <c r="L19" s="4">
        <f t="shared" si="22"/>
        <v>0</v>
      </c>
      <c r="M19" s="5">
        <f t="shared" si="23"/>
        <v>0</v>
      </c>
      <c r="N19" s="6">
        <f t="shared" si="5"/>
        <v>0</v>
      </c>
      <c r="O19" s="4">
        <f t="shared" si="6"/>
        <v>0</v>
      </c>
      <c r="P19" s="5">
        <f t="shared" si="7"/>
        <v>0</v>
      </c>
      <c r="Q19" s="4">
        <f t="shared" si="8"/>
        <v>0</v>
      </c>
      <c r="R19" s="5">
        <f t="shared" si="9"/>
        <v>0</v>
      </c>
      <c r="S19" s="30">
        <v>100</v>
      </c>
      <c r="T19" s="19">
        <f t="shared" si="10"/>
        <v>51</v>
      </c>
      <c r="U19" s="5">
        <f>VLOOKUP(T19,Punktezuordnung!$A$2:$B$52,2,0)</f>
        <v>0</v>
      </c>
      <c r="V19" s="22">
        <v>0</v>
      </c>
      <c r="W19" s="19">
        <f t="shared" si="11"/>
        <v>51</v>
      </c>
      <c r="X19" s="5">
        <f>VLOOKUP(W19,Punktezuordnung!$A$2:$B$52,2,0)</f>
        <v>0</v>
      </c>
      <c r="Y19" s="23">
        <v>11.93</v>
      </c>
      <c r="Z19" s="19">
        <f t="shared" si="12"/>
        <v>4</v>
      </c>
      <c r="AA19" s="5">
        <f>VLOOKUP(Z19,Punktezuordnung!$A$2:$B$52,2,0)</f>
        <v>47</v>
      </c>
      <c r="AB19" s="23">
        <v>100</v>
      </c>
      <c r="AC19" s="19">
        <f t="shared" si="13"/>
        <v>51</v>
      </c>
      <c r="AD19" s="5">
        <f>VLOOKUP(AC19,Punktezuordnung!$A$2:$B$52,2,0)</f>
        <v>0</v>
      </c>
      <c r="AE19" s="22">
        <v>0</v>
      </c>
      <c r="AF19" s="19">
        <f t="shared" si="14"/>
        <v>51</v>
      </c>
      <c r="AG19" s="5">
        <f>VLOOKUP(AF19,Punktezuordnung!$A$2:$B$52,2,0)</f>
        <v>0</v>
      </c>
      <c r="AH19" s="24">
        <v>100</v>
      </c>
      <c r="AI19" s="19">
        <f t="shared" si="15"/>
        <v>51</v>
      </c>
      <c r="AJ19" s="5">
        <f>VLOOKUP(AI19,Punktezuordnung!$A$2:$B$52,2,0)</f>
        <v>0</v>
      </c>
      <c r="AK19" s="23">
        <v>100</v>
      </c>
      <c r="AL19" s="19">
        <f t="shared" si="16"/>
        <v>51</v>
      </c>
      <c r="AM19" s="5">
        <f>VLOOKUP(AL19,Punktezuordnung!$A$2:$B$52,2,0)</f>
        <v>0</v>
      </c>
      <c r="AN19" s="22">
        <v>0</v>
      </c>
      <c r="AO19" s="19">
        <f t="shared" si="17"/>
        <v>51</v>
      </c>
      <c r="AP19" s="5">
        <f>VLOOKUP(AO19,Punktezuordnung!$A$2:$B$52,2,0)</f>
        <v>0</v>
      </c>
      <c r="AQ19" s="22">
        <v>0</v>
      </c>
      <c r="AR19" s="19">
        <f t="shared" si="18"/>
        <v>51</v>
      </c>
      <c r="AS19" s="5">
        <f>VLOOKUP(AR19,Punktezuordnung!$A$2:$B$52,2,0)</f>
        <v>0</v>
      </c>
      <c r="AT19" s="22">
        <v>0</v>
      </c>
      <c r="AU19" s="19">
        <f t="shared" si="19"/>
        <v>51</v>
      </c>
      <c r="AV19" s="25">
        <f>VLOOKUP(AU19,Punktezuordnung!$A$2:$B$52,2,0)</f>
        <v>0</v>
      </c>
    </row>
    <row r="20" spans="1:48" x14ac:dyDescent="0.25">
      <c r="A20" s="28" t="s">
        <v>145</v>
      </c>
      <c r="B20" s="28" t="s">
        <v>146</v>
      </c>
      <c r="C20" s="28" t="s">
        <v>117</v>
      </c>
      <c r="D20" s="29">
        <v>2015</v>
      </c>
      <c r="E20" s="28" t="s">
        <v>110</v>
      </c>
      <c r="F20" s="19">
        <f t="shared" si="0"/>
        <v>17</v>
      </c>
      <c r="G20" s="5">
        <f>SUM(LARGE(I20:R20,{1;2;3;4;5;6;7}))</f>
        <v>46</v>
      </c>
      <c r="H20" s="20">
        <f t="shared" si="1"/>
        <v>1</v>
      </c>
      <c r="I20" s="4">
        <f t="shared" si="2"/>
        <v>0</v>
      </c>
      <c r="J20" s="5">
        <f t="shared" si="3"/>
        <v>0</v>
      </c>
      <c r="K20" s="6">
        <f t="shared" si="4"/>
        <v>46</v>
      </c>
      <c r="L20" s="4">
        <f t="shared" si="22"/>
        <v>0</v>
      </c>
      <c r="M20" s="5">
        <f t="shared" si="23"/>
        <v>0</v>
      </c>
      <c r="N20" s="6">
        <f t="shared" si="5"/>
        <v>0</v>
      </c>
      <c r="O20" s="4">
        <f t="shared" si="6"/>
        <v>0</v>
      </c>
      <c r="P20" s="5">
        <f t="shared" si="7"/>
        <v>0</v>
      </c>
      <c r="Q20" s="4">
        <f t="shared" si="8"/>
        <v>0</v>
      </c>
      <c r="R20" s="5">
        <f t="shared" si="9"/>
        <v>0</v>
      </c>
      <c r="S20" s="30">
        <v>100</v>
      </c>
      <c r="T20" s="19">
        <f t="shared" si="10"/>
        <v>51</v>
      </c>
      <c r="U20" s="5">
        <f>VLOOKUP(T20,Punktezuordnung!$A$2:$B$52,2,0)</f>
        <v>0</v>
      </c>
      <c r="V20" s="22">
        <v>0</v>
      </c>
      <c r="W20" s="19">
        <f t="shared" si="11"/>
        <v>51</v>
      </c>
      <c r="X20" s="5">
        <f>VLOOKUP(W20,Punktezuordnung!$A$2:$B$52,2,0)</f>
        <v>0</v>
      </c>
      <c r="Y20" s="23">
        <v>12.27</v>
      </c>
      <c r="Z20" s="19">
        <f t="shared" si="12"/>
        <v>5</v>
      </c>
      <c r="AA20" s="5">
        <f>VLOOKUP(Z20,Punktezuordnung!$A$2:$B$52,2,0)</f>
        <v>46</v>
      </c>
      <c r="AB20" s="23">
        <v>100</v>
      </c>
      <c r="AC20" s="19">
        <f t="shared" si="13"/>
        <v>51</v>
      </c>
      <c r="AD20" s="5">
        <f>VLOOKUP(AC20,Punktezuordnung!$A$2:$B$52,2,0)</f>
        <v>0</v>
      </c>
      <c r="AE20" s="22">
        <v>0</v>
      </c>
      <c r="AF20" s="19">
        <f t="shared" si="14"/>
        <v>51</v>
      </c>
      <c r="AG20" s="5">
        <f>VLOOKUP(AF20,Punktezuordnung!$A$2:$B$52,2,0)</f>
        <v>0</v>
      </c>
      <c r="AH20" s="24">
        <v>100</v>
      </c>
      <c r="AI20" s="19">
        <f t="shared" si="15"/>
        <v>51</v>
      </c>
      <c r="AJ20" s="5">
        <f>VLOOKUP(AI20,Punktezuordnung!$A$2:$B$52,2,0)</f>
        <v>0</v>
      </c>
      <c r="AK20" s="23">
        <v>100</v>
      </c>
      <c r="AL20" s="19">
        <f t="shared" si="16"/>
        <v>51</v>
      </c>
      <c r="AM20" s="5">
        <f>VLOOKUP(AL20,Punktezuordnung!$A$2:$B$52,2,0)</f>
        <v>0</v>
      </c>
      <c r="AN20" s="22">
        <v>0</v>
      </c>
      <c r="AO20" s="19">
        <f t="shared" si="17"/>
        <v>51</v>
      </c>
      <c r="AP20" s="5">
        <f>VLOOKUP(AO20,Punktezuordnung!$A$2:$B$52,2,0)</f>
        <v>0</v>
      </c>
      <c r="AQ20" s="22">
        <v>0</v>
      </c>
      <c r="AR20" s="19">
        <f t="shared" si="18"/>
        <v>51</v>
      </c>
      <c r="AS20" s="5">
        <f>VLOOKUP(AR20,Punktezuordnung!$A$2:$B$52,2,0)</f>
        <v>0</v>
      </c>
      <c r="AT20" s="22">
        <v>0</v>
      </c>
      <c r="AU20" s="19">
        <f t="shared" si="19"/>
        <v>51</v>
      </c>
      <c r="AV20" s="25">
        <f>VLOOKUP(AU20,Punktezuordnung!$A$2:$B$52,2,0)</f>
        <v>0</v>
      </c>
    </row>
    <row r="21" spans="1:48" x14ac:dyDescent="0.25">
      <c r="A21" s="28" t="s">
        <v>147</v>
      </c>
      <c r="B21" s="28" t="s">
        <v>148</v>
      </c>
      <c r="C21" s="28" t="s">
        <v>117</v>
      </c>
      <c r="D21" s="29">
        <v>2015</v>
      </c>
      <c r="E21" s="28" t="s">
        <v>110</v>
      </c>
      <c r="F21" s="19">
        <f t="shared" si="0"/>
        <v>18</v>
      </c>
      <c r="G21" s="5">
        <f>SUM(LARGE(I21:R21,{1;2;3;4;5;6;7}))</f>
        <v>43</v>
      </c>
      <c r="H21" s="20">
        <f t="shared" si="1"/>
        <v>1</v>
      </c>
      <c r="I21" s="4">
        <f t="shared" si="2"/>
        <v>0</v>
      </c>
      <c r="J21" s="5">
        <f t="shared" si="3"/>
        <v>0</v>
      </c>
      <c r="K21" s="6">
        <f t="shared" si="4"/>
        <v>43</v>
      </c>
      <c r="L21" s="4">
        <f t="shared" si="22"/>
        <v>0</v>
      </c>
      <c r="M21" s="5">
        <f t="shared" si="23"/>
        <v>0</v>
      </c>
      <c r="N21" s="6">
        <f t="shared" si="5"/>
        <v>0</v>
      </c>
      <c r="O21" s="4">
        <f t="shared" si="6"/>
        <v>0</v>
      </c>
      <c r="P21" s="5">
        <f t="shared" si="7"/>
        <v>0</v>
      </c>
      <c r="Q21" s="4">
        <f t="shared" si="8"/>
        <v>0</v>
      </c>
      <c r="R21" s="5">
        <f t="shared" si="9"/>
        <v>0</v>
      </c>
      <c r="S21" s="30">
        <v>100</v>
      </c>
      <c r="T21" s="19">
        <f t="shared" si="10"/>
        <v>51</v>
      </c>
      <c r="U21" s="5">
        <f>VLOOKUP(T21,Punktezuordnung!$A$2:$B$52,2,0)</f>
        <v>0</v>
      </c>
      <c r="V21" s="22">
        <v>0</v>
      </c>
      <c r="W21" s="19">
        <f t="shared" si="11"/>
        <v>51</v>
      </c>
      <c r="X21" s="5">
        <f>VLOOKUP(W21,Punktezuordnung!$A$2:$B$52,2,0)</f>
        <v>0</v>
      </c>
      <c r="Y21" s="23">
        <v>13.32</v>
      </c>
      <c r="Z21" s="19">
        <f t="shared" si="12"/>
        <v>8</v>
      </c>
      <c r="AA21" s="5">
        <f>VLOOKUP(Z21,Punktezuordnung!$A$2:$B$52,2,0)</f>
        <v>43</v>
      </c>
      <c r="AB21" s="23">
        <v>100</v>
      </c>
      <c r="AC21" s="19">
        <f t="shared" si="13"/>
        <v>51</v>
      </c>
      <c r="AD21" s="5">
        <f>VLOOKUP(AC21,Punktezuordnung!$A$2:$B$52,2,0)</f>
        <v>0</v>
      </c>
      <c r="AE21" s="22">
        <v>0</v>
      </c>
      <c r="AF21" s="19">
        <f t="shared" si="14"/>
        <v>51</v>
      </c>
      <c r="AG21" s="5">
        <f>VLOOKUP(AF21,Punktezuordnung!$A$2:$B$52,2,0)</f>
        <v>0</v>
      </c>
      <c r="AH21" s="24">
        <v>100</v>
      </c>
      <c r="AI21" s="19">
        <f t="shared" si="15"/>
        <v>51</v>
      </c>
      <c r="AJ21" s="5">
        <f>VLOOKUP(AI21,Punktezuordnung!$A$2:$B$52,2,0)</f>
        <v>0</v>
      </c>
      <c r="AK21" s="23">
        <v>100</v>
      </c>
      <c r="AL21" s="19">
        <f t="shared" si="16"/>
        <v>51</v>
      </c>
      <c r="AM21" s="5">
        <f>VLOOKUP(AL21,Punktezuordnung!$A$2:$B$52,2,0)</f>
        <v>0</v>
      </c>
      <c r="AN21" s="22">
        <v>0</v>
      </c>
      <c r="AO21" s="19">
        <f t="shared" si="17"/>
        <v>51</v>
      </c>
      <c r="AP21" s="5">
        <f>VLOOKUP(AO21,Punktezuordnung!$A$2:$B$52,2,0)</f>
        <v>0</v>
      </c>
      <c r="AQ21" s="22">
        <v>0</v>
      </c>
      <c r="AR21" s="19">
        <f t="shared" si="18"/>
        <v>51</v>
      </c>
      <c r="AS21" s="5">
        <f>VLOOKUP(AR21,Punktezuordnung!$A$2:$B$52,2,0)</f>
        <v>0</v>
      </c>
      <c r="AT21" s="22">
        <v>0</v>
      </c>
      <c r="AU21" s="19">
        <f t="shared" si="19"/>
        <v>51</v>
      </c>
      <c r="AV21" s="25">
        <f>VLOOKUP(AU21,Punktezuordnung!$A$2:$B$52,2,0)</f>
        <v>0</v>
      </c>
    </row>
    <row r="22" spans="1:48" x14ac:dyDescent="0.25">
      <c r="A22" s="28" t="s">
        <v>149</v>
      </c>
      <c r="B22" s="28" t="s">
        <v>112</v>
      </c>
      <c r="C22" s="28" t="s">
        <v>117</v>
      </c>
      <c r="D22" s="29">
        <v>2015</v>
      </c>
      <c r="E22" s="28" t="s">
        <v>87</v>
      </c>
      <c r="F22" s="19">
        <f t="shared" si="0"/>
        <v>18</v>
      </c>
      <c r="G22" s="5">
        <f>SUM(LARGE(I22:R22,{1;2;3;4;5;6;7}))</f>
        <v>43</v>
      </c>
      <c r="H22" s="20">
        <f t="shared" si="1"/>
        <v>1</v>
      </c>
      <c r="I22" s="4">
        <f t="shared" si="2"/>
        <v>0</v>
      </c>
      <c r="J22" s="5">
        <f t="shared" si="3"/>
        <v>0</v>
      </c>
      <c r="K22" s="6">
        <f t="shared" si="4"/>
        <v>0</v>
      </c>
      <c r="L22" s="4">
        <f t="shared" si="22"/>
        <v>0</v>
      </c>
      <c r="M22" s="5">
        <f t="shared" si="23"/>
        <v>0</v>
      </c>
      <c r="N22" s="6">
        <f t="shared" si="5"/>
        <v>43</v>
      </c>
      <c r="O22" s="4">
        <f t="shared" si="6"/>
        <v>0</v>
      </c>
      <c r="P22" s="5">
        <f t="shared" si="7"/>
        <v>0</v>
      </c>
      <c r="Q22" s="4">
        <f t="shared" si="8"/>
        <v>0</v>
      </c>
      <c r="R22" s="5">
        <f t="shared" si="9"/>
        <v>0</v>
      </c>
      <c r="S22" s="30">
        <v>100</v>
      </c>
      <c r="T22" s="19">
        <f t="shared" si="10"/>
        <v>51</v>
      </c>
      <c r="U22" s="5">
        <f>VLOOKUP(T22,Punktezuordnung!$A$2:$B$52,2,0)</f>
        <v>0</v>
      </c>
      <c r="V22" s="22">
        <v>0</v>
      </c>
      <c r="W22" s="19">
        <f t="shared" si="11"/>
        <v>51</v>
      </c>
      <c r="X22" s="5">
        <f>VLOOKUP(W22,Punktezuordnung!$A$2:$B$52,2,0)</f>
        <v>0</v>
      </c>
      <c r="Y22" s="23">
        <v>100</v>
      </c>
      <c r="Z22" s="19">
        <f t="shared" si="12"/>
        <v>51</v>
      </c>
      <c r="AA22" s="5">
        <f>VLOOKUP(Z22,Punktezuordnung!$A$2:$B$52,2,0)</f>
        <v>0</v>
      </c>
      <c r="AB22" s="23">
        <v>100</v>
      </c>
      <c r="AC22" s="19">
        <f t="shared" si="13"/>
        <v>51</v>
      </c>
      <c r="AD22" s="5">
        <f>VLOOKUP(AC22,Punktezuordnung!$A$2:$B$52,2,0)</f>
        <v>0</v>
      </c>
      <c r="AE22" s="22">
        <v>0</v>
      </c>
      <c r="AF22" s="19">
        <f t="shared" si="14"/>
        <v>51</v>
      </c>
      <c r="AG22" s="5">
        <f>VLOOKUP(AF22,Punktezuordnung!$A$2:$B$52,2,0)</f>
        <v>0</v>
      </c>
      <c r="AH22" s="24">
        <v>1.7361111111111099E-3</v>
      </c>
      <c r="AI22" s="19">
        <f t="shared" si="15"/>
        <v>8</v>
      </c>
      <c r="AJ22" s="5">
        <f>VLOOKUP(AI22,Punktezuordnung!$A$2:$B$52,2,0)</f>
        <v>43</v>
      </c>
      <c r="AK22" s="23">
        <v>100</v>
      </c>
      <c r="AL22" s="19">
        <f t="shared" si="16"/>
        <v>51</v>
      </c>
      <c r="AM22" s="5">
        <f>VLOOKUP(AL22,Punktezuordnung!$A$2:$B$52,2,0)</f>
        <v>0</v>
      </c>
      <c r="AN22" s="22">
        <v>0</v>
      </c>
      <c r="AO22" s="19">
        <f t="shared" si="17"/>
        <v>51</v>
      </c>
      <c r="AP22" s="5">
        <f>VLOOKUP(AO22,Punktezuordnung!$A$2:$B$52,2,0)</f>
        <v>0</v>
      </c>
      <c r="AQ22" s="22">
        <v>0</v>
      </c>
      <c r="AR22" s="19">
        <f t="shared" si="18"/>
        <v>51</v>
      </c>
      <c r="AS22" s="5">
        <f>VLOOKUP(AR22,Punktezuordnung!$A$2:$B$52,2,0)</f>
        <v>0</v>
      </c>
      <c r="AT22" s="22">
        <v>0</v>
      </c>
      <c r="AU22" s="19">
        <f t="shared" si="19"/>
        <v>51</v>
      </c>
      <c r="AV22" s="25">
        <f>VLOOKUP(AU22,Punktezuordnung!$A$2:$B$52,2,0)</f>
        <v>0</v>
      </c>
    </row>
    <row r="23" spans="1:48" x14ac:dyDescent="0.25">
      <c r="A23" s="28" t="s">
        <v>150</v>
      </c>
      <c r="B23" s="28" t="s">
        <v>151</v>
      </c>
      <c r="C23" s="28" t="s">
        <v>117</v>
      </c>
      <c r="D23" s="29">
        <v>2015</v>
      </c>
      <c r="E23" s="28" t="s">
        <v>152</v>
      </c>
      <c r="F23" s="19">
        <f t="shared" si="0"/>
        <v>20</v>
      </c>
      <c r="G23" s="5">
        <f>SUM(LARGE(I23:R23,{1;2;3;4;5;6;7}))</f>
        <v>42</v>
      </c>
      <c r="H23" s="20">
        <f t="shared" si="1"/>
        <v>1</v>
      </c>
      <c r="I23" s="4">
        <f t="shared" si="2"/>
        <v>0</v>
      </c>
      <c r="J23" s="5">
        <f t="shared" si="3"/>
        <v>0</v>
      </c>
      <c r="K23" s="6">
        <f t="shared" si="4"/>
        <v>0</v>
      </c>
      <c r="L23" s="4">
        <f t="shared" si="22"/>
        <v>0</v>
      </c>
      <c r="M23" s="5">
        <f t="shared" si="23"/>
        <v>0</v>
      </c>
      <c r="N23" s="6">
        <f t="shared" si="5"/>
        <v>42</v>
      </c>
      <c r="O23" s="4">
        <f t="shared" si="6"/>
        <v>0</v>
      </c>
      <c r="P23" s="5">
        <f t="shared" si="7"/>
        <v>0</v>
      </c>
      <c r="Q23" s="4">
        <f t="shared" si="8"/>
        <v>0</v>
      </c>
      <c r="R23" s="5">
        <f t="shared" si="9"/>
        <v>0</v>
      </c>
      <c r="S23" s="30">
        <v>100</v>
      </c>
      <c r="T23" s="19">
        <f t="shared" si="10"/>
        <v>51</v>
      </c>
      <c r="U23" s="5">
        <f>VLOOKUP(T23,Punktezuordnung!$A$2:$B$52,2,0)</f>
        <v>0</v>
      </c>
      <c r="V23" s="22">
        <v>0</v>
      </c>
      <c r="W23" s="19">
        <f t="shared" si="11"/>
        <v>51</v>
      </c>
      <c r="X23" s="5">
        <f>VLOOKUP(W23,Punktezuordnung!$A$2:$B$52,2,0)</f>
        <v>0</v>
      </c>
      <c r="Y23" s="23">
        <v>100</v>
      </c>
      <c r="Z23" s="19">
        <f t="shared" si="12"/>
        <v>51</v>
      </c>
      <c r="AA23" s="5">
        <f>VLOOKUP(Z23,Punktezuordnung!$A$2:$B$52,2,0)</f>
        <v>0</v>
      </c>
      <c r="AB23" s="23">
        <v>100</v>
      </c>
      <c r="AC23" s="19">
        <f t="shared" si="13"/>
        <v>51</v>
      </c>
      <c r="AD23" s="5">
        <f>VLOOKUP(AC23,Punktezuordnung!$A$2:$B$52,2,0)</f>
        <v>0</v>
      </c>
      <c r="AE23" s="22">
        <v>0</v>
      </c>
      <c r="AF23" s="19">
        <f t="shared" si="14"/>
        <v>51</v>
      </c>
      <c r="AG23" s="5">
        <f>VLOOKUP(AF23,Punktezuordnung!$A$2:$B$52,2,0)</f>
        <v>0</v>
      </c>
      <c r="AH23" s="24">
        <v>1.7824074074074101E-3</v>
      </c>
      <c r="AI23" s="19">
        <f t="shared" si="15"/>
        <v>9</v>
      </c>
      <c r="AJ23" s="5">
        <f>VLOOKUP(AI23,Punktezuordnung!$A$2:$B$52,2,0)</f>
        <v>42</v>
      </c>
      <c r="AK23" s="23">
        <v>100</v>
      </c>
      <c r="AL23" s="19">
        <f t="shared" si="16"/>
        <v>51</v>
      </c>
      <c r="AM23" s="5">
        <f>VLOOKUP(AL23,Punktezuordnung!$A$2:$B$52,2,0)</f>
        <v>0</v>
      </c>
      <c r="AN23" s="22">
        <v>0</v>
      </c>
      <c r="AO23" s="19">
        <f t="shared" si="17"/>
        <v>51</v>
      </c>
      <c r="AP23" s="5">
        <f>VLOOKUP(AO23,Punktezuordnung!$A$2:$B$52,2,0)</f>
        <v>0</v>
      </c>
      <c r="AQ23" s="22">
        <v>0</v>
      </c>
      <c r="AR23" s="19">
        <f t="shared" si="18"/>
        <v>51</v>
      </c>
      <c r="AS23" s="5">
        <f>VLOOKUP(AR23,Punktezuordnung!$A$2:$B$52,2,0)</f>
        <v>0</v>
      </c>
      <c r="AT23" s="22">
        <v>0</v>
      </c>
      <c r="AU23" s="19">
        <f t="shared" si="19"/>
        <v>51</v>
      </c>
      <c r="AV23" s="25">
        <f>VLOOKUP(AU23,Punktezuordnung!$A$2:$B$52,2,0)</f>
        <v>0</v>
      </c>
    </row>
    <row r="24" spans="1:48" x14ac:dyDescent="0.25">
      <c r="A24" s="28" t="s">
        <v>153</v>
      </c>
      <c r="B24" s="28" t="s">
        <v>154</v>
      </c>
      <c r="C24" s="28" t="s">
        <v>117</v>
      </c>
      <c r="D24" s="29">
        <v>2015</v>
      </c>
      <c r="E24" s="28" t="s">
        <v>87</v>
      </c>
      <c r="F24" s="19">
        <f t="shared" si="0"/>
        <v>21</v>
      </c>
      <c r="G24" s="5">
        <f>SUM(LARGE(I24:R24,{1;2;3;4;5;6;7}))</f>
        <v>40</v>
      </c>
      <c r="H24" s="20">
        <f t="shared" si="1"/>
        <v>1</v>
      </c>
      <c r="I24" s="4">
        <f t="shared" si="2"/>
        <v>0</v>
      </c>
      <c r="J24" s="5">
        <f t="shared" si="3"/>
        <v>0</v>
      </c>
      <c r="K24" s="6">
        <f t="shared" si="4"/>
        <v>0</v>
      </c>
      <c r="L24" s="4">
        <f t="shared" si="22"/>
        <v>0</v>
      </c>
      <c r="M24" s="5">
        <f t="shared" si="23"/>
        <v>0</v>
      </c>
      <c r="N24" s="6">
        <f t="shared" si="5"/>
        <v>40</v>
      </c>
      <c r="O24" s="4">
        <f t="shared" si="6"/>
        <v>0</v>
      </c>
      <c r="P24" s="5">
        <f t="shared" si="7"/>
        <v>0</v>
      </c>
      <c r="Q24" s="4">
        <f t="shared" si="8"/>
        <v>0</v>
      </c>
      <c r="R24" s="5">
        <f t="shared" si="9"/>
        <v>0</v>
      </c>
      <c r="S24" s="30">
        <v>100</v>
      </c>
      <c r="T24" s="19">
        <f t="shared" si="10"/>
        <v>51</v>
      </c>
      <c r="U24" s="5">
        <f>VLOOKUP(T24,Punktezuordnung!$A$2:$B$52,2,0)</f>
        <v>0</v>
      </c>
      <c r="V24" s="22">
        <v>0</v>
      </c>
      <c r="W24" s="19">
        <f t="shared" si="11"/>
        <v>51</v>
      </c>
      <c r="X24" s="5">
        <f>VLOOKUP(W24,Punktezuordnung!$A$2:$B$52,2,0)</f>
        <v>0</v>
      </c>
      <c r="Y24" s="23">
        <v>100</v>
      </c>
      <c r="Z24" s="19">
        <f t="shared" si="12"/>
        <v>51</v>
      </c>
      <c r="AA24" s="5">
        <f>VLOOKUP(Z24,Punktezuordnung!$A$2:$B$52,2,0)</f>
        <v>0</v>
      </c>
      <c r="AB24" s="23">
        <v>100</v>
      </c>
      <c r="AC24" s="19">
        <f t="shared" si="13"/>
        <v>51</v>
      </c>
      <c r="AD24" s="5">
        <f>VLOOKUP(AC24,Punktezuordnung!$A$2:$B$52,2,0)</f>
        <v>0</v>
      </c>
      <c r="AE24" s="22">
        <v>0</v>
      </c>
      <c r="AF24" s="19">
        <f t="shared" si="14"/>
        <v>51</v>
      </c>
      <c r="AG24" s="5">
        <f>VLOOKUP(AF24,Punktezuordnung!$A$2:$B$52,2,0)</f>
        <v>0</v>
      </c>
      <c r="AH24" s="24">
        <v>2.1412037037036999E-3</v>
      </c>
      <c r="AI24" s="19">
        <f t="shared" si="15"/>
        <v>11</v>
      </c>
      <c r="AJ24" s="5">
        <f>VLOOKUP(AI24,Punktezuordnung!$A$2:$B$52,2,0)</f>
        <v>40</v>
      </c>
      <c r="AK24" s="23">
        <v>100</v>
      </c>
      <c r="AL24" s="19">
        <f t="shared" si="16"/>
        <v>51</v>
      </c>
      <c r="AM24" s="5">
        <f>VLOOKUP(AL24,Punktezuordnung!$A$2:$B$52,2,0)</f>
        <v>0</v>
      </c>
      <c r="AN24" s="22">
        <v>0</v>
      </c>
      <c r="AO24" s="19">
        <f t="shared" si="17"/>
        <v>51</v>
      </c>
      <c r="AP24" s="5">
        <f>VLOOKUP(AO24,Punktezuordnung!$A$2:$B$52,2,0)</f>
        <v>0</v>
      </c>
      <c r="AQ24" s="22">
        <v>0</v>
      </c>
      <c r="AR24" s="19">
        <f t="shared" si="18"/>
        <v>51</v>
      </c>
      <c r="AS24" s="5">
        <f>VLOOKUP(AR24,Punktezuordnung!$A$2:$B$52,2,0)</f>
        <v>0</v>
      </c>
      <c r="AT24" s="22">
        <v>0</v>
      </c>
      <c r="AU24" s="19">
        <f t="shared" si="19"/>
        <v>51</v>
      </c>
      <c r="AV24" s="25">
        <f>VLOOKUP(AU24,Punktezuordnung!$A$2:$B$52,2,0)</f>
        <v>0</v>
      </c>
    </row>
    <row r="25" spans="1:48" x14ac:dyDescent="0.25">
      <c r="A25" s="28" t="s">
        <v>153</v>
      </c>
      <c r="B25" s="28" t="s">
        <v>86</v>
      </c>
      <c r="C25" s="28" t="s">
        <v>117</v>
      </c>
      <c r="D25" s="29">
        <v>2015</v>
      </c>
      <c r="E25" s="28" t="s">
        <v>87</v>
      </c>
      <c r="F25" s="19">
        <f t="shared" si="0"/>
        <v>21</v>
      </c>
      <c r="G25" s="5">
        <f>SUM(LARGE(I25:R25,{1;2;3;4;5;6;7}))</f>
        <v>40</v>
      </c>
      <c r="H25" s="20">
        <f t="shared" si="1"/>
        <v>1</v>
      </c>
      <c r="I25" s="4">
        <f t="shared" si="2"/>
        <v>0</v>
      </c>
      <c r="J25" s="5">
        <f t="shared" si="3"/>
        <v>0</v>
      </c>
      <c r="K25" s="6">
        <f t="shared" si="4"/>
        <v>0</v>
      </c>
      <c r="L25" s="4">
        <f t="shared" si="22"/>
        <v>0</v>
      </c>
      <c r="M25" s="5">
        <f t="shared" si="23"/>
        <v>0</v>
      </c>
      <c r="N25" s="6">
        <f t="shared" si="5"/>
        <v>40</v>
      </c>
      <c r="O25" s="4">
        <f t="shared" si="6"/>
        <v>0</v>
      </c>
      <c r="P25" s="5">
        <f t="shared" si="7"/>
        <v>0</v>
      </c>
      <c r="Q25" s="4">
        <f t="shared" si="8"/>
        <v>0</v>
      </c>
      <c r="R25" s="5">
        <f t="shared" si="9"/>
        <v>0</v>
      </c>
      <c r="S25" s="30">
        <v>100</v>
      </c>
      <c r="T25" s="19">
        <f t="shared" si="10"/>
        <v>51</v>
      </c>
      <c r="U25" s="5">
        <f>VLOOKUP(T25,Punktezuordnung!$A$2:$B$52,2,0)</f>
        <v>0</v>
      </c>
      <c r="V25" s="22">
        <v>0</v>
      </c>
      <c r="W25" s="19">
        <f t="shared" si="11"/>
        <v>51</v>
      </c>
      <c r="X25" s="5">
        <f>VLOOKUP(W25,Punktezuordnung!$A$2:$B$52,2,0)</f>
        <v>0</v>
      </c>
      <c r="Y25" s="23">
        <v>100</v>
      </c>
      <c r="Z25" s="19">
        <f t="shared" si="12"/>
        <v>51</v>
      </c>
      <c r="AA25" s="5">
        <f>VLOOKUP(Z25,Punktezuordnung!$A$2:$B$52,2,0)</f>
        <v>0</v>
      </c>
      <c r="AB25" s="23">
        <v>100</v>
      </c>
      <c r="AC25" s="19">
        <f t="shared" si="13"/>
        <v>51</v>
      </c>
      <c r="AD25" s="5">
        <f>VLOOKUP(AC25,Punktezuordnung!$A$2:$B$52,2,0)</f>
        <v>0</v>
      </c>
      <c r="AE25" s="22">
        <v>0</v>
      </c>
      <c r="AF25" s="19">
        <f t="shared" si="14"/>
        <v>51</v>
      </c>
      <c r="AG25" s="5">
        <f>VLOOKUP(AF25,Punktezuordnung!$A$2:$B$52,2,0)</f>
        <v>0</v>
      </c>
      <c r="AH25" s="24">
        <v>2.1412037037036999E-3</v>
      </c>
      <c r="AI25" s="19">
        <f t="shared" si="15"/>
        <v>11</v>
      </c>
      <c r="AJ25" s="5">
        <f>VLOOKUP(AI25,Punktezuordnung!$A$2:$B$52,2,0)</f>
        <v>40</v>
      </c>
      <c r="AK25" s="23">
        <v>100</v>
      </c>
      <c r="AL25" s="19">
        <f t="shared" si="16"/>
        <v>51</v>
      </c>
      <c r="AM25" s="5">
        <f>VLOOKUP(AL25,Punktezuordnung!$A$2:$B$52,2,0)</f>
        <v>0</v>
      </c>
      <c r="AN25" s="22">
        <v>0</v>
      </c>
      <c r="AO25" s="19">
        <f t="shared" si="17"/>
        <v>51</v>
      </c>
      <c r="AP25" s="5">
        <f>VLOOKUP(AO25,Punktezuordnung!$A$2:$B$52,2,0)</f>
        <v>0</v>
      </c>
      <c r="AQ25" s="22">
        <v>0</v>
      </c>
      <c r="AR25" s="19">
        <f t="shared" si="18"/>
        <v>51</v>
      </c>
      <c r="AS25" s="5">
        <f>VLOOKUP(AR25,Punktezuordnung!$A$2:$B$52,2,0)</f>
        <v>0</v>
      </c>
      <c r="AT25" s="22">
        <v>0</v>
      </c>
      <c r="AU25" s="19">
        <f t="shared" si="19"/>
        <v>51</v>
      </c>
      <c r="AV25" s="25">
        <f>VLOOKUP(AU25,Punktezuordnung!$A$2:$B$52,2,0)</f>
        <v>0</v>
      </c>
    </row>
    <row r="26" spans="1:48" x14ac:dyDescent="0.25">
      <c r="A26" s="28"/>
      <c r="B26" s="28"/>
      <c r="C26" s="28"/>
      <c r="D26" s="29"/>
      <c r="E26" s="28"/>
      <c r="F26" s="19" t="str">
        <f t="shared" si="0"/>
        <v/>
      </c>
      <c r="G26" s="5">
        <f>SUM(LARGE(I26:R26,{1;2;3;4;5;6;7}))</f>
        <v>0</v>
      </c>
      <c r="H26" s="20"/>
      <c r="I26" s="4">
        <f t="shared" si="2"/>
        <v>0</v>
      </c>
      <c r="J26" s="5">
        <f t="shared" si="3"/>
        <v>0</v>
      </c>
      <c r="K26" s="6">
        <f t="shared" si="4"/>
        <v>0</v>
      </c>
      <c r="L26" s="4">
        <f t="shared" si="22"/>
        <v>0</v>
      </c>
      <c r="M26" s="5">
        <f t="shared" si="23"/>
        <v>0</v>
      </c>
      <c r="N26" s="6">
        <f t="shared" si="5"/>
        <v>0</v>
      </c>
      <c r="O26" s="4">
        <f t="shared" si="6"/>
        <v>0</v>
      </c>
      <c r="P26" s="5">
        <f t="shared" si="7"/>
        <v>0</v>
      </c>
      <c r="Q26" s="4">
        <f t="shared" si="8"/>
        <v>0</v>
      </c>
      <c r="R26" s="5">
        <f t="shared" si="9"/>
        <v>0</v>
      </c>
      <c r="S26" s="30">
        <v>100</v>
      </c>
      <c r="T26" s="19">
        <f t="shared" si="10"/>
        <v>51</v>
      </c>
      <c r="U26" s="5">
        <f>VLOOKUP(T26,Punktezuordnung!$A$2:$B$52,2,0)</f>
        <v>0</v>
      </c>
      <c r="V26" s="22">
        <v>0</v>
      </c>
      <c r="W26" s="19">
        <f t="shared" si="11"/>
        <v>51</v>
      </c>
      <c r="X26" s="5">
        <f>VLOOKUP(W26,Punktezuordnung!$A$2:$B$52,2,0)</f>
        <v>0</v>
      </c>
      <c r="Y26" s="23">
        <v>100</v>
      </c>
      <c r="Z26" s="19">
        <f t="shared" si="12"/>
        <v>51</v>
      </c>
      <c r="AA26" s="5">
        <f>VLOOKUP(Z26,Punktezuordnung!$A$2:$B$52,2,0)</f>
        <v>0</v>
      </c>
      <c r="AB26" s="23">
        <v>100</v>
      </c>
      <c r="AC26" s="19">
        <f t="shared" si="13"/>
        <v>51</v>
      </c>
      <c r="AD26" s="5">
        <f>VLOOKUP(AC26,Punktezuordnung!$A$2:$B$52,2,0)</f>
        <v>0</v>
      </c>
      <c r="AE26" s="22">
        <v>0</v>
      </c>
      <c r="AF26" s="19">
        <f t="shared" si="14"/>
        <v>51</v>
      </c>
      <c r="AG26" s="5">
        <f>VLOOKUP(AF26,Punktezuordnung!$A$2:$B$52,2,0)</f>
        <v>0</v>
      </c>
      <c r="AH26" s="24">
        <v>100</v>
      </c>
      <c r="AI26" s="19">
        <f t="shared" si="15"/>
        <v>51</v>
      </c>
      <c r="AJ26" s="5">
        <f>VLOOKUP(AI26,Punktezuordnung!$A$2:$B$52,2,0)</f>
        <v>0</v>
      </c>
      <c r="AK26" s="23">
        <v>100</v>
      </c>
      <c r="AL26" s="19">
        <f t="shared" si="16"/>
        <v>51</v>
      </c>
      <c r="AM26" s="5">
        <f>VLOOKUP(AL26,Punktezuordnung!$A$2:$B$52,2,0)</f>
        <v>0</v>
      </c>
      <c r="AN26" s="22">
        <v>0</v>
      </c>
      <c r="AO26" s="19">
        <f t="shared" si="17"/>
        <v>51</v>
      </c>
      <c r="AP26" s="5">
        <f>VLOOKUP(AO26,Punktezuordnung!$A$2:$B$52,2,0)</f>
        <v>0</v>
      </c>
      <c r="AQ26" s="22">
        <v>0</v>
      </c>
      <c r="AR26" s="19">
        <f t="shared" si="18"/>
        <v>51</v>
      </c>
      <c r="AS26" s="5">
        <f>VLOOKUP(AR26,Punktezuordnung!$A$2:$B$52,2,0)</f>
        <v>0</v>
      </c>
      <c r="AT26" s="22">
        <v>0</v>
      </c>
      <c r="AU26" s="19">
        <f t="shared" si="19"/>
        <v>51</v>
      </c>
      <c r="AV26" s="25">
        <f>VLOOKUP(AU26,Punktezuordnung!$A$2:$B$52,2,0)</f>
        <v>0</v>
      </c>
    </row>
    <row r="27" spans="1:48" x14ac:dyDescent="0.25">
      <c r="A27" s="28"/>
      <c r="B27" s="28"/>
      <c r="C27" s="28"/>
      <c r="D27" s="29"/>
      <c r="E27" s="28"/>
      <c r="F27" s="19" t="str">
        <f t="shared" si="0"/>
        <v/>
      </c>
      <c r="G27" s="5">
        <f>SUM(LARGE(I27:R27,{1;2;3;4;5;6;7}))</f>
        <v>0</v>
      </c>
      <c r="H27" s="20"/>
      <c r="I27" s="4">
        <f t="shared" si="2"/>
        <v>0</v>
      </c>
      <c r="J27" s="5">
        <f t="shared" si="3"/>
        <v>0</v>
      </c>
      <c r="K27" s="6">
        <f t="shared" si="4"/>
        <v>0</v>
      </c>
      <c r="L27" s="4">
        <f t="shared" si="22"/>
        <v>0</v>
      </c>
      <c r="M27" s="5">
        <f t="shared" si="23"/>
        <v>0</v>
      </c>
      <c r="N27" s="6">
        <f t="shared" si="5"/>
        <v>0</v>
      </c>
      <c r="O27" s="4">
        <f t="shared" si="6"/>
        <v>0</v>
      </c>
      <c r="P27" s="5">
        <f t="shared" si="7"/>
        <v>0</v>
      </c>
      <c r="Q27" s="4">
        <f t="shared" si="8"/>
        <v>0</v>
      </c>
      <c r="R27" s="5">
        <f t="shared" si="9"/>
        <v>0</v>
      </c>
      <c r="S27" s="30">
        <v>100</v>
      </c>
      <c r="T27" s="19">
        <f t="shared" si="10"/>
        <v>51</v>
      </c>
      <c r="U27" s="5">
        <f>VLOOKUP(T27,Punktezuordnung!$A$2:$B$52,2,0)</f>
        <v>0</v>
      </c>
      <c r="V27" s="22">
        <v>0</v>
      </c>
      <c r="W27" s="19">
        <f t="shared" si="11"/>
        <v>51</v>
      </c>
      <c r="X27" s="5">
        <f>VLOOKUP(W27,Punktezuordnung!$A$2:$B$52,2,0)</f>
        <v>0</v>
      </c>
      <c r="Y27" s="23">
        <v>100</v>
      </c>
      <c r="Z27" s="19">
        <f t="shared" si="12"/>
        <v>51</v>
      </c>
      <c r="AA27" s="5">
        <f>VLOOKUP(Z27,Punktezuordnung!$A$2:$B$52,2,0)</f>
        <v>0</v>
      </c>
      <c r="AB27" s="23">
        <v>100</v>
      </c>
      <c r="AC27" s="19">
        <f t="shared" si="13"/>
        <v>51</v>
      </c>
      <c r="AD27" s="5">
        <f>VLOOKUP(AC27,Punktezuordnung!$A$2:$B$52,2,0)</f>
        <v>0</v>
      </c>
      <c r="AE27" s="22">
        <v>0</v>
      </c>
      <c r="AF27" s="19">
        <f t="shared" si="14"/>
        <v>51</v>
      </c>
      <c r="AG27" s="5">
        <f>VLOOKUP(AF27,Punktezuordnung!$A$2:$B$52,2,0)</f>
        <v>0</v>
      </c>
      <c r="AH27" s="24">
        <v>100</v>
      </c>
      <c r="AI27" s="19">
        <f t="shared" si="15"/>
        <v>51</v>
      </c>
      <c r="AJ27" s="5">
        <f>VLOOKUP(AI27,Punktezuordnung!$A$2:$B$52,2,0)</f>
        <v>0</v>
      </c>
      <c r="AK27" s="23">
        <v>100</v>
      </c>
      <c r="AL27" s="19">
        <f t="shared" si="16"/>
        <v>51</v>
      </c>
      <c r="AM27" s="5">
        <f>VLOOKUP(AL27,Punktezuordnung!$A$2:$B$52,2,0)</f>
        <v>0</v>
      </c>
      <c r="AN27" s="22">
        <v>0</v>
      </c>
      <c r="AO27" s="19">
        <f t="shared" si="17"/>
        <v>51</v>
      </c>
      <c r="AP27" s="5">
        <f>VLOOKUP(AO27,Punktezuordnung!$A$2:$B$52,2,0)</f>
        <v>0</v>
      </c>
      <c r="AQ27" s="22">
        <v>0</v>
      </c>
      <c r="AR27" s="19">
        <f t="shared" si="18"/>
        <v>51</v>
      </c>
      <c r="AS27" s="5">
        <f>VLOOKUP(AR27,Punktezuordnung!$A$2:$B$52,2,0)</f>
        <v>0</v>
      </c>
      <c r="AT27" s="22">
        <v>0</v>
      </c>
      <c r="AU27" s="19">
        <f t="shared" si="19"/>
        <v>51</v>
      </c>
      <c r="AV27" s="25">
        <f>VLOOKUP(AU27,Punktezuordnung!$A$2:$B$52,2,0)</f>
        <v>0</v>
      </c>
    </row>
    <row r="28" spans="1:48" x14ac:dyDescent="0.25">
      <c r="A28" s="28"/>
      <c r="B28" s="28"/>
      <c r="C28" s="28"/>
      <c r="D28" s="29"/>
      <c r="E28" s="28"/>
      <c r="F28" s="19" t="str">
        <f t="shared" si="0"/>
        <v/>
      </c>
      <c r="G28" s="5">
        <f>SUM(LARGE(I28:R28,{1;2;3;4;5;6;7}))</f>
        <v>0</v>
      </c>
      <c r="H28" s="20"/>
      <c r="I28" s="4">
        <f t="shared" si="2"/>
        <v>0</v>
      </c>
      <c r="J28" s="5">
        <f t="shared" si="3"/>
        <v>0</v>
      </c>
      <c r="K28" s="6">
        <f t="shared" si="4"/>
        <v>0</v>
      </c>
      <c r="L28" s="4">
        <f t="shared" si="22"/>
        <v>0</v>
      </c>
      <c r="M28" s="5">
        <f t="shared" si="23"/>
        <v>0</v>
      </c>
      <c r="N28" s="6">
        <f t="shared" si="5"/>
        <v>0</v>
      </c>
      <c r="O28" s="4">
        <f t="shared" si="6"/>
        <v>0</v>
      </c>
      <c r="P28" s="5">
        <f t="shared" si="7"/>
        <v>0</v>
      </c>
      <c r="Q28" s="4">
        <f t="shared" si="8"/>
        <v>0</v>
      </c>
      <c r="R28" s="5">
        <f t="shared" si="9"/>
        <v>0</v>
      </c>
      <c r="S28" s="30">
        <v>100</v>
      </c>
      <c r="T28" s="19">
        <f t="shared" si="10"/>
        <v>51</v>
      </c>
      <c r="U28" s="5">
        <f>VLOOKUP(T28,Punktezuordnung!$A$2:$B$52,2,0)</f>
        <v>0</v>
      </c>
      <c r="V28" s="22">
        <v>0</v>
      </c>
      <c r="W28" s="19">
        <f t="shared" si="11"/>
        <v>51</v>
      </c>
      <c r="X28" s="5">
        <f>VLOOKUP(W28,Punktezuordnung!$A$2:$B$52,2,0)</f>
        <v>0</v>
      </c>
      <c r="Y28" s="23">
        <v>100</v>
      </c>
      <c r="Z28" s="19">
        <f t="shared" si="12"/>
        <v>51</v>
      </c>
      <c r="AA28" s="5">
        <f>VLOOKUP(Z28,Punktezuordnung!$A$2:$B$52,2,0)</f>
        <v>0</v>
      </c>
      <c r="AB28" s="23">
        <v>100</v>
      </c>
      <c r="AC28" s="19">
        <f t="shared" si="13"/>
        <v>51</v>
      </c>
      <c r="AD28" s="5">
        <f>VLOOKUP(AC28,Punktezuordnung!$A$2:$B$52,2,0)</f>
        <v>0</v>
      </c>
      <c r="AE28" s="22">
        <v>0</v>
      </c>
      <c r="AF28" s="19">
        <f t="shared" si="14"/>
        <v>51</v>
      </c>
      <c r="AG28" s="5">
        <f>VLOOKUP(AF28,Punktezuordnung!$A$2:$B$52,2,0)</f>
        <v>0</v>
      </c>
      <c r="AH28" s="24">
        <v>100</v>
      </c>
      <c r="AI28" s="19">
        <f t="shared" si="15"/>
        <v>51</v>
      </c>
      <c r="AJ28" s="5">
        <f>VLOOKUP(AI28,Punktezuordnung!$A$2:$B$52,2,0)</f>
        <v>0</v>
      </c>
      <c r="AK28" s="23">
        <v>100</v>
      </c>
      <c r="AL28" s="19">
        <f t="shared" si="16"/>
        <v>51</v>
      </c>
      <c r="AM28" s="5">
        <f>VLOOKUP(AL28,Punktezuordnung!$A$2:$B$52,2,0)</f>
        <v>0</v>
      </c>
      <c r="AN28" s="22">
        <v>0</v>
      </c>
      <c r="AO28" s="19">
        <f t="shared" si="17"/>
        <v>51</v>
      </c>
      <c r="AP28" s="5">
        <f>VLOOKUP(AO28,Punktezuordnung!$A$2:$B$52,2,0)</f>
        <v>0</v>
      </c>
      <c r="AQ28" s="22">
        <v>0</v>
      </c>
      <c r="AR28" s="19">
        <f t="shared" si="18"/>
        <v>51</v>
      </c>
      <c r="AS28" s="5">
        <f>VLOOKUP(AR28,Punktezuordnung!$A$2:$B$52,2,0)</f>
        <v>0</v>
      </c>
      <c r="AT28" s="22">
        <v>0</v>
      </c>
      <c r="AU28" s="19">
        <f t="shared" si="19"/>
        <v>51</v>
      </c>
      <c r="AV28" s="25">
        <f>VLOOKUP(AU28,Punktezuordnung!$A$2:$B$52,2,0)</f>
        <v>0</v>
      </c>
    </row>
    <row r="29" spans="1:48" x14ac:dyDescent="0.25">
      <c r="A29" s="28"/>
      <c r="B29" s="28"/>
      <c r="C29" s="28"/>
      <c r="D29" s="29"/>
      <c r="E29" s="28"/>
      <c r="F29" s="19" t="str">
        <f t="shared" si="0"/>
        <v/>
      </c>
      <c r="G29" s="5">
        <f>SUM(LARGE(I29:R29,{1;2;3;4;5;6;7}))</f>
        <v>0</v>
      </c>
      <c r="H29" s="20"/>
      <c r="I29" s="4">
        <f t="shared" si="2"/>
        <v>0</v>
      </c>
      <c r="J29" s="5">
        <f t="shared" si="3"/>
        <v>0</v>
      </c>
      <c r="K29" s="6">
        <f t="shared" si="4"/>
        <v>0</v>
      </c>
      <c r="L29" s="4">
        <f t="shared" si="22"/>
        <v>0</v>
      </c>
      <c r="M29" s="5">
        <f t="shared" si="23"/>
        <v>0</v>
      </c>
      <c r="N29" s="6">
        <f t="shared" si="5"/>
        <v>0</v>
      </c>
      <c r="O29" s="4">
        <f t="shared" si="6"/>
        <v>0</v>
      </c>
      <c r="P29" s="5">
        <f t="shared" si="7"/>
        <v>0</v>
      </c>
      <c r="Q29" s="4">
        <f t="shared" si="8"/>
        <v>0</v>
      </c>
      <c r="R29" s="5">
        <f t="shared" si="9"/>
        <v>0</v>
      </c>
      <c r="S29" s="30">
        <v>100</v>
      </c>
      <c r="T29" s="19">
        <f t="shared" si="10"/>
        <v>51</v>
      </c>
      <c r="U29" s="5">
        <f>VLOOKUP(T29,Punktezuordnung!$A$2:$B$52,2,0)</f>
        <v>0</v>
      </c>
      <c r="V29" s="22">
        <v>0</v>
      </c>
      <c r="W29" s="19">
        <f t="shared" si="11"/>
        <v>51</v>
      </c>
      <c r="X29" s="5">
        <f>VLOOKUP(W29,Punktezuordnung!$A$2:$B$52,2,0)</f>
        <v>0</v>
      </c>
      <c r="Y29" s="23">
        <v>100</v>
      </c>
      <c r="Z29" s="19">
        <f t="shared" si="12"/>
        <v>51</v>
      </c>
      <c r="AA29" s="5">
        <f>VLOOKUP(Z29,Punktezuordnung!$A$2:$B$52,2,0)</f>
        <v>0</v>
      </c>
      <c r="AB29" s="23">
        <v>100</v>
      </c>
      <c r="AC29" s="19">
        <f t="shared" si="13"/>
        <v>51</v>
      </c>
      <c r="AD29" s="5">
        <f>VLOOKUP(AC29,Punktezuordnung!$A$2:$B$52,2,0)</f>
        <v>0</v>
      </c>
      <c r="AE29" s="22">
        <v>0</v>
      </c>
      <c r="AF29" s="19">
        <f t="shared" si="14"/>
        <v>51</v>
      </c>
      <c r="AG29" s="5">
        <f>VLOOKUP(AF29,Punktezuordnung!$A$2:$B$52,2,0)</f>
        <v>0</v>
      </c>
      <c r="AH29" s="24">
        <v>100</v>
      </c>
      <c r="AI29" s="19">
        <f t="shared" si="15"/>
        <v>51</v>
      </c>
      <c r="AJ29" s="5">
        <f>VLOOKUP(AI29,Punktezuordnung!$A$2:$B$52,2,0)</f>
        <v>0</v>
      </c>
      <c r="AK29" s="23">
        <v>100</v>
      </c>
      <c r="AL29" s="19">
        <f t="shared" si="16"/>
        <v>51</v>
      </c>
      <c r="AM29" s="5">
        <f>VLOOKUP(AL29,Punktezuordnung!$A$2:$B$52,2,0)</f>
        <v>0</v>
      </c>
      <c r="AN29" s="22">
        <v>0</v>
      </c>
      <c r="AO29" s="19">
        <f t="shared" si="17"/>
        <v>51</v>
      </c>
      <c r="AP29" s="5">
        <f>VLOOKUP(AO29,Punktezuordnung!$A$2:$B$52,2,0)</f>
        <v>0</v>
      </c>
      <c r="AQ29" s="22">
        <v>0</v>
      </c>
      <c r="AR29" s="19">
        <f t="shared" si="18"/>
        <v>51</v>
      </c>
      <c r="AS29" s="5">
        <f>VLOOKUP(AR29,Punktezuordnung!$A$2:$B$52,2,0)</f>
        <v>0</v>
      </c>
      <c r="AT29" s="22">
        <v>0</v>
      </c>
      <c r="AU29" s="19">
        <f t="shared" si="19"/>
        <v>51</v>
      </c>
      <c r="AV29" s="25">
        <f>VLOOKUP(AU29,Punktezuordnung!$A$2:$B$52,2,0)</f>
        <v>0</v>
      </c>
    </row>
    <row r="30" spans="1:48" x14ac:dyDescent="0.25">
      <c r="A30" s="28"/>
      <c r="B30" s="28"/>
      <c r="C30" s="28"/>
      <c r="D30" s="29"/>
      <c r="E30" s="28"/>
      <c r="F30" s="19" t="str">
        <f t="shared" si="0"/>
        <v/>
      </c>
      <c r="G30" s="5">
        <f>SUM(LARGE(I30:R30,{1;2;3;4;5;6;7}))</f>
        <v>0</v>
      </c>
      <c r="H30" s="20"/>
      <c r="I30" s="4">
        <f t="shared" si="2"/>
        <v>0</v>
      </c>
      <c r="J30" s="5">
        <f t="shared" si="3"/>
        <v>0</v>
      </c>
      <c r="K30" s="6">
        <f t="shared" si="4"/>
        <v>0</v>
      </c>
      <c r="L30" s="4">
        <f t="shared" si="22"/>
        <v>0</v>
      </c>
      <c r="M30" s="5">
        <f t="shared" si="23"/>
        <v>0</v>
      </c>
      <c r="N30" s="6">
        <f t="shared" si="5"/>
        <v>0</v>
      </c>
      <c r="O30" s="4">
        <f t="shared" si="6"/>
        <v>0</v>
      </c>
      <c r="P30" s="5">
        <f t="shared" si="7"/>
        <v>0</v>
      </c>
      <c r="Q30" s="4">
        <f t="shared" si="8"/>
        <v>0</v>
      </c>
      <c r="R30" s="5">
        <f t="shared" si="9"/>
        <v>0</v>
      </c>
      <c r="S30" s="30">
        <v>100</v>
      </c>
      <c r="T30" s="19">
        <f t="shared" si="10"/>
        <v>51</v>
      </c>
      <c r="U30" s="5">
        <f>VLOOKUP(T30,Punktezuordnung!$A$2:$B$52,2,0)</f>
        <v>0</v>
      </c>
      <c r="V30" s="22">
        <v>0</v>
      </c>
      <c r="W30" s="19">
        <f t="shared" si="11"/>
        <v>51</v>
      </c>
      <c r="X30" s="5">
        <f>VLOOKUP(W30,Punktezuordnung!$A$2:$B$52,2,0)</f>
        <v>0</v>
      </c>
      <c r="Y30" s="23">
        <v>100</v>
      </c>
      <c r="Z30" s="19">
        <f t="shared" si="12"/>
        <v>51</v>
      </c>
      <c r="AA30" s="5">
        <f>VLOOKUP(Z30,Punktezuordnung!$A$2:$B$52,2,0)</f>
        <v>0</v>
      </c>
      <c r="AB30" s="23">
        <v>100</v>
      </c>
      <c r="AC30" s="19">
        <f t="shared" si="13"/>
        <v>51</v>
      </c>
      <c r="AD30" s="5">
        <f>VLOOKUP(AC30,Punktezuordnung!$A$2:$B$52,2,0)</f>
        <v>0</v>
      </c>
      <c r="AE30" s="22">
        <v>0</v>
      </c>
      <c r="AF30" s="19">
        <f t="shared" si="14"/>
        <v>51</v>
      </c>
      <c r="AG30" s="5">
        <f>VLOOKUP(AF30,Punktezuordnung!$A$2:$B$52,2,0)</f>
        <v>0</v>
      </c>
      <c r="AH30" s="24">
        <v>100</v>
      </c>
      <c r="AI30" s="19">
        <f t="shared" si="15"/>
        <v>51</v>
      </c>
      <c r="AJ30" s="5">
        <f>VLOOKUP(AI30,Punktezuordnung!$A$2:$B$52,2,0)</f>
        <v>0</v>
      </c>
      <c r="AK30" s="23">
        <v>100</v>
      </c>
      <c r="AL30" s="19">
        <f t="shared" si="16"/>
        <v>51</v>
      </c>
      <c r="AM30" s="5">
        <f>VLOOKUP(AL30,Punktezuordnung!$A$2:$B$52,2,0)</f>
        <v>0</v>
      </c>
      <c r="AN30" s="22">
        <v>0</v>
      </c>
      <c r="AO30" s="19">
        <f t="shared" si="17"/>
        <v>51</v>
      </c>
      <c r="AP30" s="5">
        <f>VLOOKUP(AO30,Punktezuordnung!$A$2:$B$52,2,0)</f>
        <v>0</v>
      </c>
      <c r="AQ30" s="22">
        <v>0</v>
      </c>
      <c r="AR30" s="19">
        <f t="shared" si="18"/>
        <v>51</v>
      </c>
      <c r="AS30" s="5">
        <f>VLOOKUP(AR30,Punktezuordnung!$A$2:$B$52,2,0)</f>
        <v>0</v>
      </c>
      <c r="AT30" s="22">
        <v>0</v>
      </c>
      <c r="AU30" s="19">
        <f t="shared" si="19"/>
        <v>51</v>
      </c>
      <c r="AV30" s="25">
        <f>VLOOKUP(AU30,Punktezuordnung!$A$2:$B$52,2,0)</f>
        <v>0</v>
      </c>
    </row>
    <row r="31" spans="1:48" x14ac:dyDescent="0.25">
      <c r="A31" s="28"/>
      <c r="B31" s="28"/>
      <c r="C31" s="28"/>
      <c r="D31" s="29"/>
      <c r="E31" s="28"/>
      <c r="F31" s="19" t="str">
        <f t="shared" si="0"/>
        <v/>
      </c>
      <c r="G31" s="5">
        <f>SUM(LARGE(I31:R31,{1;2;3;4;5;6;7}))</f>
        <v>0</v>
      </c>
      <c r="H31" s="20"/>
      <c r="I31" s="4">
        <f t="shared" si="2"/>
        <v>0</v>
      </c>
      <c r="J31" s="5">
        <f t="shared" si="3"/>
        <v>0</v>
      </c>
      <c r="K31" s="6">
        <f t="shared" si="4"/>
        <v>0</v>
      </c>
      <c r="L31" s="4">
        <f t="shared" si="22"/>
        <v>0</v>
      </c>
      <c r="M31" s="5">
        <f t="shared" si="23"/>
        <v>0</v>
      </c>
      <c r="N31" s="6">
        <f t="shared" si="5"/>
        <v>0</v>
      </c>
      <c r="O31" s="4">
        <f t="shared" si="6"/>
        <v>0</v>
      </c>
      <c r="P31" s="5">
        <f t="shared" si="7"/>
        <v>0</v>
      </c>
      <c r="Q31" s="4">
        <f t="shared" si="8"/>
        <v>0</v>
      </c>
      <c r="R31" s="5">
        <f t="shared" si="9"/>
        <v>0</v>
      </c>
      <c r="S31" s="30">
        <v>100</v>
      </c>
      <c r="T31" s="19">
        <f t="shared" si="10"/>
        <v>51</v>
      </c>
      <c r="U31" s="5">
        <f>VLOOKUP(T31,Punktezuordnung!$A$2:$B$52,2,0)</f>
        <v>0</v>
      </c>
      <c r="V31" s="22">
        <v>0</v>
      </c>
      <c r="W31" s="19">
        <f t="shared" si="11"/>
        <v>51</v>
      </c>
      <c r="X31" s="5">
        <f>VLOOKUP(W31,Punktezuordnung!$A$2:$B$52,2,0)</f>
        <v>0</v>
      </c>
      <c r="Y31" s="23">
        <v>100</v>
      </c>
      <c r="Z31" s="19">
        <f t="shared" si="12"/>
        <v>51</v>
      </c>
      <c r="AA31" s="5">
        <f>VLOOKUP(Z31,Punktezuordnung!$A$2:$B$52,2,0)</f>
        <v>0</v>
      </c>
      <c r="AB31" s="23">
        <v>100</v>
      </c>
      <c r="AC31" s="19">
        <f t="shared" si="13"/>
        <v>51</v>
      </c>
      <c r="AD31" s="5">
        <f>VLOOKUP(AC31,Punktezuordnung!$A$2:$B$52,2,0)</f>
        <v>0</v>
      </c>
      <c r="AE31" s="22">
        <v>0</v>
      </c>
      <c r="AF31" s="19">
        <f t="shared" si="14"/>
        <v>51</v>
      </c>
      <c r="AG31" s="5">
        <f>VLOOKUP(AF31,Punktezuordnung!$A$2:$B$52,2,0)</f>
        <v>0</v>
      </c>
      <c r="AH31" s="24">
        <v>100</v>
      </c>
      <c r="AI31" s="19">
        <f t="shared" si="15"/>
        <v>51</v>
      </c>
      <c r="AJ31" s="5">
        <f>VLOOKUP(AI31,Punktezuordnung!$A$2:$B$52,2,0)</f>
        <v>0</v>
      </c>
      <c r="AK31" s="23">
        <v>100</v>
      </c>
      <c r="AL31" s="19">
        <f t="shared" si="16"/>
        <v>51</v>
      </c>
      <c r="AM31" s="5">
        <f>VLOOKUP(AL31,Punktezuordnung!$A$2:$B$52,2,0)</f>
        <v>0</v>
      </c>
      <c r="AN31" s="22">
        <v>0</v>
      </c>
      <c r="AO31" s="19">
        <f t="shared" si="17"/>
        <v>51</v>
      </c>
      <c r="AP31" s="5">
        <f>VLOOKUP(AO31,Punktezuordnung!$A$2:$B$52,2,0)</f>
        <v>0</v>
      </c>
      <c r="AQ31" s="22">
        <v>0</v>
      </c>
      <c r="AR31" s="19">
        <f t="shared" si="18"/>
        <v>51</v>
      </c>
      <c r="AS31" s="5">
        <f>VLOOKUP(AR31,Punktezuordnung!$A$2:$B$52,2,0)</f>
        <v>0</v>
      </c>
      <c r="AT31" s="22">
        <v>0</v>
      </c>
      <c r="AU31" s="19">
        <f t="shared" si="19"/>
        <v>51</v>
      </c>
      <c r="AV31" s="25">
        <f>VLOOKUP(AU31,Punktezuordnung!$A$2:$B$52,2,0)</f>
        <v>0</v>
      </c>
    </row>
    <row r="32" spans="1:48" x14ac:dyDescent="0.25">
      <c r="A32" s="28"/>
      <c r="B32" s="28"/>
      <c r="C32" s="28"/>
      <c r="D32" s="29"/>
      <c r="E32" s="28"/>
      <c r="F32" s="19" t="str">
        <f t="shared" si="0"/>
        <v/>
      </c>
      <c r="G32" s="5">
        <f>SUM(LARGE(I32:R32,{1;2;3;4;5;6;7}))</f>
        <v>0</v>
      </c>
      <c r="H32" s="20"/>
      <c r="I32" s="4">
        <f t="shared" si="2"/>
        <v>0</v>
      </c>
      <c r="J32" s="5">
        <f t="shared" si="3"/>
        <v>0</v>
      </c>
      <c r="K32" s="6">
        <f t="shared" si="4"/>
        <v>0</v>
      </c>
      <c r="L32" s="4">
        <f t="shared" si="22"/>
        <v>0</v>
      </c>
      <c r="M32" s="5">
        <f t="shared" si="23"/>
        <v>0</v>
      </c>
      <c r="N32" s="6">
        <f t="shared" si="5"/>
        <v>0</v>
      </c>
      <c r="O32" s="4">
        <f t="shared" si="6"/>
        <v>0</v>
      </c>
      <c r="P32" s="5">
        <f t="shared" si="7"/>
        <v>0</v>
      </c>
      <c r="Q32" s="4">
        <f t="shared" si="8"/>
        <v>0</v>
      </c>
      <c r="R32" s="5">
        <f t="shared" si="9"/>
        <v>0</v>
      </c>
      <c r="S32" s="30">
        <v>100</v>
      </c>
      <c r="T32" s="19">
        <f t="shared" si="10"/>
        <v>51</v>
      </c>
      <c r="U32" s="5">
        <f>VLOOKUP(T32,Punktezuordnung!$A$2:$B$52,2,0)</f>
        <v>0</v>
      </c>
      <c r="V32" s="22">
        <v>0</v>
      </c>
      <c r="W32" s="19">
        <f t="shared" si="11"/>
        <v>51</v>
      </c>
      <c r="X32" s="5">
        <f>VLOOKUP(W32,Punktezuordnung!$A$2:$B$52,2,0)</f>
        <v>0</v>
      </c>
      <c r="Y32" s="23">
        <v>100</v>
      </c>
      <c r="Z32" s="19">
        <f t="shared" si="12"/>
        <v>51</v>
      </c>
      <c r="AA32" s="5">
        <f>VLOOKUP(Z32,Punktezuordnung!$A$2:$B$52,2,0)</f>
        <v>0</v>
      </c>
      <c r="AB32" s="23">
        <v>100</v>
      </c>
      <c r="AC32" s="19">
        <f t="shared" si="13"/>
        <v>51</v>
      </c>
      <c r="AD32" s="5">
        <f>VLOOKUP(AC32,Punktezuordnung!$A$2:$B$52,2,0)</f>
        <v>0</v>
      </c>
      <c r="AE32" s="22">
        <v>0</v>
      </c>
      <c r="AF32" s="19">
        <f t="shared" si="14"/>
        <v>51</v>
      </c>
      <c r="AG32" s="5">
        <f>VLOOKUP(AF32,Punktezuordnung!$A$2:$B$52,2,0)</f>
        <v>0</v>
      </c>
      <c r="AH32" s="24">
        <v>100</v>
      </c>
      <c r="AI32" s="19">
        <f t="shared" si="15"/>
        <v>51</v>
      </c>
      <c r="AJ32" s="5">
        <f>VLOOKUP(AI32,Punktezuordnung!$A$2:$B$52,2,0)</f>
        <v>0</v>
      </c>
      <c r="AK32" s="23">
        <v>100</v>
      </c>
      <c r="AL32" s="19">
        <f t="shared" si="16"/>
        <v>51</v>
      </c>
      <c r="AM32" s="5">
        <f>VLOOKUP(AL32,Punktezuordnung!$A$2:$B$52,2,0)</f>
        <v>0</v>
      </c>
      <c r="AN32" s="22">
        <v>0</v>
      </c>
      <c r="AO32" s="19">
        <f t="shared" si="17"/>
        <v>51</v>
      </c>
      <c r="AP32" s="5">
        <f>VLOOKUP(AO32,Punktezuordnung!$A$2:$B$52,2,0)</f>
        <v>0</v>
      </c>
      <c r="AQ32" s="22">
        <v>0</v>
      </c>
      <c r="AR32" s="19">
        <f t="shared" si="18"/>
        <v>51</v>
      </c>
      <c r="AS32" s="5">
        <f>VLOOKUP(AR32,Punktezuordnung!$A$2:$B$52,2,0)</f>
        <v>0</v>
      </c>
      <c r="AT32" s="22">
        <v>0</v>
      </c>
      <c r="AU32" s="19">
        <f t="shared" si="19"/>
        <v>51</v>
      </c>
      <c r="AV32" s="25">
        <f>VLOOKUP(AU32,Punktezuordnung!$A$2:$B$52,2,0)</f>
        <v>0</v>
      </c>
    </row>
    <row r="33" spans="1:48" x14ac:dyDescent="0.25">
      <c r="A33" s="28"/>
      <c r="B33" s="28"/>
      <c r="C33" s="28"/>
      <c r="D33" s="29"/>
      <c r="E33" s="28"/>
      <c r="F33" s="19" t="str">
        <f t="shared" si="0"/>
        <v/>
      </c>
      <c r="G33" s="5">
        <f>SUM(LARGE(I33:R33,{1;2;3;4;5;6;7}))</f>
        <v>0</v>
      </c>
      <c r="H33" s="20"/>
      <c r="I33" s="4">
        <f t="shared" si="2"/>
        <v>0</v>
      </c>
      <c r="J33" s="5">
        <f t="shared" si="3"/>
        <v>0</v>
      </c>
      <c r="K33" s="6">
        <f t="shared" si="4"/>
        <v>0</v>
      </c>
      <c r="L33" s="4">
        <f t="shared" si="22"/>
        <v>0</v>
      </c>
      <c r="M33" s="5">
        <f t="shared" si="23"/>
        <v>0</v>
      </c>
      <c r="N33" s="6">
        <f t="shared" si="5"/>
        <v>0</v>
      </c>
      <c r="O33" s="4">
        <f t="shared" si="6"/>
        <v>0</v>
      </c>
      <c r="P33" s="5">
        <f t="shared" si="7"/>
        <v>0</v>
      </c>
      <c r="Q33" s="4">
        <f t="shared" si="8"/>
        <v>0</v>
      </c>
      <c r="R33" s="5">
        <f t="shared" si="9"/>
        <v>0</v>
      </c>
      <c r="S33" s="30">
        <v>100</v>
      </c>
      <c r="T33" s="19">
        <f t="shared" si="10"/>
        <v>51</v>
      </c>
      <c r="U33" s="5">
        <f>VLOOKUP(T33,Punktezuordnung!$A$2:$B$52,2,0)</f>
        <v>0</v>
      </c>
      <c r="V33" s="22">
        <v>0</v>
      </c>
      <c r="W33" s="19">
        <f t="shared" si="11"/>
        <v>51</v>
      </c>
      <c r="X33" s="5">
        <f>VLOOKUP(W33,Punktezuordnung!$A$2:$B$52,2,0)</f>
        <v>0</v>
      </c>
      <c r="Y33" s="23">
        <v>100</v>
      </c>
      <c r="Z33" s="19">
        <f t="shared" si="12"/>
        <v>51</v>
      </c>
      <c r="AA33" s="5">
        <f>VLOOKUP(Z33,Punktezuordnung!$A$2:$B$52,2,0)</f>
        <v>0</v>
      </c>
      <c r="AB33" s="23">
        <v>100</v>
      </c>
      <c r="AC33" s="19">
        <f t="shared" si="13"/>
        <v>51</v>
      </c>
      <c r="AD33" s="5">
        <f>VLOOKUP(AC33,Punktezuordnung!$A$2:$B$52,2,0)</f>
        <v>0</v>
      </c>
      <c r="AE33" s="22">
        <v>0</v>
      </c>
      <c r="AF33" s="19">
        <f t="shared" si="14"/>
        <v>51</v>
      </c>
      <c r="AG33" s="5">
        <f>VLOOKUP(AF33,Punktezuordnung!$A$2:$B$52,2,0)</f>
        <v>0</v>
      </c>
      <c r="AH33" s="24">
        <v>100</v>
      </c>
      <c r="AI33" s="19">
        <f t="shared" si="15"/>
        <v>51</v>
      </c>
      <c r="AJ33" s="5">
        <f>VLOOKUP(AI33,Punktezuordnung!$A$2:$B$52,2,0)</f>
        <v>0</v>
      </c>
      <c r="AK33" s="23">
        <v>100</v>
      </c>
      <c r="AL33" s="19">
        <f t="shared" si="16"/>
        <v>51</v>
      </c>
      <c r="AM33" s="5">
        <f>VLOOKUP(AL33,Punktezuordnung!$A$2:$B$52,2,0)</f>
        <v>0</v>
      </c>
      <c r="AN33" s="22">
        <v>0</v>
      </c>
      <c r="AO33" s="19">
        <f t="shared" si="17"/>
        <v>51</v>
      </c>
      <c r="AP33" s="5">
        <f>VLOOKUP(AO33,Punktezuordnung!$A$2:$B$52,2,0)</f>
        <v>0</v>
      </c>
      <c r="AQ33" s="22">
        <v>0</v>
      </c>
      <c r="AR33" s="19">
        <f t="shared" si="18"/>
        <v>51</v>
      </c>
      <c r="AS33" s="5">
        <f>VLOOKUP(AR33,Punktezuordnung!$A$2:$B$52,2,0)</f>
        <v>0</v>
      </c>
      <c r="AT33" s="22">
        <v>0</v>
      </c>
      <c r="AU33" s="19">
        <f t="shared" si="19"/>
        <v>51</v>
      </c>
      <c r="AV33" s="25">
        <f>VLOOKUP(AU33,Punktezuordnung!$A$2:$B$52,2,0)</f>
        <v>0</v>
      </c>
    </row>
    <row r="34" spans="1:48" x14ac:dyDescent="0.25">
      <c r="V34" s="31"/>
      <c r="Z34" s="32"/>
      <c r="AA34" s="32"/>
      <c r="AB34" s="32"/>
      <c r="AQ34" s="32"/>
      <c r="AR34" s="33"/>
    </row>
    <row r="35" spans="1:48" x14ac:dyDescent="0.25">
      <c r="Z35" s="32"/>
      <c r="AA35" s="32"/>
      <c r="AB35" s="32"/>
      <c r="AP35" s="32"/>
      <c r="AQ35" s="32"/>
      <c r="AR35" s="32"/>
    </row>
    <row r="36" spans="1:48" x14ac:dyDescent="0.25">
      <c r="Z36" s="32"/>
      <c r="AA36" s="32"/>
      <c r="AB36" s="32"/>
      <c r="AP36" s="32"/>
      <c r="AQ36" s="32"/>
      <c r="AR36" s="32"/>
    </row>
    <row r="37" spans="1:48" x14ac:dyDescent="0.25">
      <c r="Z37" s="32"/>
      <c r="AA37" s="32"/>
      <c r="AB37" s="32"/>
      <c r="AP37" s="32"/>
      <c r="AQ37" s="32"/>
      <c r="AR37" s="32"/>
    </row>
    <row r="38" spans="1:48" x14ac:dyDescent="0.25">
      <c r="Z38" s="32"/>
      <c r="AA38" s="32"/>
      <c r="AB38" s="32"/>
      <c r="AP38" s="32"/>
      <c r="AQ38" s="32"/>
      <c r="AR38" s="32"/>
    </row>
    <row r="39" spans="1:48" x14ac:dyDescent="0.25">
      <c r="Z39" s="32"/>
      <c r="AA39" s="32"/>
      <c r="AB39" s="32"/>
      <c r="AP39" s="32"/>
      <c r="AQ39" s="32"/>
      <c r="AR39" s="32"/>
    </row>
    <row r="40" spans="1:48" x14ac:dyDescent="0.25">
      <c r="Z40" s="32"/>
      <c r="AA40" s="32"/>
      <c r="AB40" s="32"/>
      <c r="AP40" s="32"/>
      <c r="AQ40" s="32"/>
      <c r="AR40" s="32"/>
    </row>
    <row r="41" spans="1:48" x14ac:dyDescent="0.25">
      <c r="Z41" s="32"/>
      <c r="AA41" s="32"/>
      <c r="AB41" s="32"/>
      <c r="AP41" s="32"/>
      <c r="AQ41" s="32"/>
      <c r="AR41" s="32"/>
    </row>
    <row r="42" spans="1:48" x14ac:dyDescent="0.25">
      <c r="Z42" s="32"/>
      <c r="AA42" s="32"/>
      <c r="AB42" s="32"/>
      <c r="AP42" s="32"/>
      <c r="AQ42" s="32"/>
      <c r="AR42" s="32"/>
    </row>
    <row r="43" spans="1:48" x14ac:dyDescent="0.25">
      <c r="Z43" s="32"/>
      <c r="AA43" s="32"/>
      <c r="AB43" s="32"/>
      <c r="AP43" s="32"/>
      <c r="AQ43" s="32"/>
      <c r="AR43" s="32"/>
    </row>
    <row r="44" spans="1:48" x14ac:dyDescent="0.25">
      <c r="Z44" s="32"/>
      <c r="AA44" s="32"/>
      <c r="AB44" s="32"/>
      <c r="AP44" s="32"/>
      <c r="AQ44" s="32"/>
      <c r="AR44" s="32"/>
    </row>
    <row r="45" spans="1:48" x14ac:dyDescent="0.25">
      <c r="Z45" s="32"/>
      <c r="AA45" s="32"/>
      <c r="AB45" s="32"/>
      <c r="AP45" s="32"/>
      <c r="AQ45" s="32"/>
      <c r="AR45" s="32"/>
    </row>
    <row r="46" spans="1:48" x14ac:dyDescent="0.25">
      <c r="Z46" s="32"/>
      <c r="AA46" s="32"/>
      <c r="AB46" s="32"/>
      <c r="AP46" s="32"/>
      <c r="AQ46" s="32"/>
      <c r="AR46" s="32"/>
    </row>
    <row r="47" spans="1:48" x14ac:dyDescent="0.25">
      <c r="Z47" s="32"/>
      <c r="AA47" s="32"/>
      <c r="AB47" s="32"/>
      <c r="AP47" s="32"/>
      <c r="AQ47" s="32"/>
      <c r="AR47" s="32"/>
    </row>
    <row r="48" spans="1:48" x14ac:dyDescent="0.25">
      <c r="Z48" s="32"/>
      <c r="AA48" s="32"/>
      <c r="AB48" s="32"/>
      <c r="AP48" s="32"/>
      <c r="AQ48" s="32"/>
      <c r="AR48" s="32"/>
    </row>
    <row r="49" spans="26:44" x14ac:dyDescent="0.25">
      <c r="Z49" s="32"/>
      <c r="AA49" s="32"/>
      <c r="AB49" s="32"/>
      <c r="AP49" s="32"/>
      <c r="AQ49" s="32"/>
      <c r="AR49" s="32"/>
    </row>
    <row r="50" spans="26:44" x14ac:dyDescent="0.25">
      <c r="Z50" s="32"/>
      <c r="AA50" s="32"/>
      <c r="AB50" s="32"/>
      <c r="AP50" s="32"/>
      <c r="AQ50" s="32"/>
      <c r="AR50" s="32"/>
    </row>
    <row r="51" spans="26:44" x14ac:dyDescent="0.25">
      <c r="Z51" s="32"/>
      <c r="AA51" s="32"/>
      <c r="AB51" s="32"/>
      <c r="AP51" s="32"/>
      <c r="AQ51" s="32"/>
      <c r="AR51" s="32"/>
    </row>
    <row r="52" spans="26:44" x14ac:dyDescent="0.25">
      <c r="Z52" s="32"/>
      <c r="AA52" s="32"/>
      <c r="AB52" s="32"/>
      <c r="AP52" s="32"/>
      <c r="AQ52" s="32"/>
      <c r="AR52" s="32"/>
    </row>
    <row r="53" spans="26:44" x14ac:dyDescent="0.25">
      <c r="Z53" s="32"/>
      <c r="AA53" s="32"/>
      <c r="AB53" s="32"/>
      <c r="AP53" s="32"/>
      <c r="AQ53" s="32"/>
      <c r="AR53" s="32"/>
    </row>
    <row r="54" spans="26:44" x14ac:dyDescent="0.25">
      <c r="Z54" s="32"/>
      <c r="AA54" s="32"/>
      <c r="AB54" s="32"/>
      <c r="AP54" s="32"/>
      <c r="AQ54" s="32"/>
      <c r="AR54" s="32"/>
    </row>
    <row r="55" spans="26:44" x14ac:dyDescent="0.25">
      <c r="Z55" s="32"/>
      <c r="AA55" s="32"/>
      <c r="AB55" s="32"/>
      <c r="AP55" s="32"/>
      <c r="AQ55" s="32"/>
      <c r="AR55" s="32"/>
    </row>
    <row r="56" spans="26:44" x14ac:dyDescent="0.25">
      <c r="Z56" s="32"/>
      <c r="AA56" s="32"/>
      <c r="AB56" s="32"/>
      <c r="AP56" s="32"/>
      <c r="AQ56" s="32"/>
      <c r="AR56" s="32"/>
    </row>
    <row r="57" spans="26:44" x14ac:dyDescent="0.25">
      <c r="Z57" s="32"/>
      <c r="AA57" s="32"/>
      <c r="AB57" s="32"/>
      <c r="AP57" s="32"/>
      <c r="AQ57" s="32"/>
      <c r="AR57" s="32"/>
    </row>
    <row r="58" spans="26:44" x14ac:dyDescent="0.25">
      <c r="Z58" s="32"/>
      <c r="AA58" s="32"/>
      <c r="AB58" s="32"/>
      <c r="AP58" s="32"/>
      <c r="AQ58" s="32"/>
      <c r="AR58" s="32"/>
    </row>
    <row r="59" spans="26:44" x14ac:dyDescent="0.25">
      <c r="Z59" s="32"/>
      <c r="AA59" s="32"/>
      <c r="AB59" s="32"/>
    </row>
    <row r="60" spans="26:44" x14ac:dyDescent="0.25">
      <c r="Z60" s="32"/>
      <c r="AA60" s="32"/>
      <c r="AB60" s="32"/>
    </row>
  </sheetData>
  <sheetProtection sheet="1" objects="1" scenarios="1"/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zoomScaleNormal="100" workbookViewId="0">
      <pane xSplit="7" ySplit="3" topLeftCell="H4" activePane="bottomRight" state="frozen"/>
      <selection pane="topRight" activeCell="AB1" sqref="AB1"/>
      <selection pane="bottomLeft" activeCell="A14" sqref="A14"/>
      <selection pane="bottomRight" activeCell="A4" sqref="A4"/>
    </sheetView>
  </sheetViews>
  <sheetFormatPr baseColWidth="10" defaultColWidth="11.42578125" defaultRowHeight="15" x14ac:dyDescent="0.25"/>
  <cols>
    <col min="5" max="5" width="17.42578125" customWidth="1"/>
  </cols>
  <sheetData>
    <row r="1" spans="1:48" x14ac:dyDescent="0.25">
      <c r="I1" s="1" t="s">
        <v>0</v>
      </c>
      <c r="K1" s="1" t="s">
        <v>1</v>
      </c>
      <c r="L1" s="1" t="s">
        <v>2</v>
      </c>
      <c r="N1" s="1" t="s">
        <v>3</v>
      </c>
      <c r="O1" s="1" t="s">
        <v>4</v>
      </c>
      <c r="Q1" s="1" t="s">
        <v>1</v>
      </c>
      <c r="S1" s="1" t="s">
        <v>5</v>
      </c>
      <c r="Y1" s="1" t="s">
        <v>6</v>
      </c>
      <c r="AB1" s="1" t="s">
        <v>7</v>
      </c>
      <c r="AH1" s="1" t="s">
        <v>8</v>
      </c>
      <c r="AK1" s="1" t="s">
        <v>9</v>
      </c>
      <c r="AQ1" s="1" t="s">
        <v>10</v>
      </c>
    </row>
    <row r="2" spans="1:48" x14ac:dyDescent="0.25">
      <c r="F2" s="2" t="s">
        <v>11</v>
      </c>
      <c r="G2" s="3"/>
      <c r="H2" s="3"/>
      <c r="I2" s="4" t="s">
        <v>12</v>
      </c>
      <c r="J2" s="5" t="s">
        <v>13</v>
      </c>
      <c r="K2" s="6" t="s">
        <v>14</v>
      </c>
      <c r="L2" s="4" t="s">
        <v>12</v>
      </c>
      <c r="M2" s="5" t="s">
        <v>15</v>
      </c>
      <c r="N2" s="6" t="s">
        <v>16</v>
      </c>
      <c r="O2" s="4" t="s">
        <v>14</v>
      </c>
      <c r="P2" s="5" t="s">
        <v>17</v>
      </c>
      <c r="Q2" s="4" t="s">
        <v>18</v>
      </c>
      <c r="R2" s="5" t="s">
        <v>19</v>
      </c>
      <c r="S2" s="7" t="s">
        <v>12</v>
      </c>
      <c r="T2" s="8"/>
      <c r="U2" s="8"/>
      <c r="V2" s="8" t="s">
        <v>20</v>
      </c>
      <c r="W2" s="8"/>
      <c r="X2" s="2"/>
      <c r="Y2" s="1" t="s">
        <v>21</v>
      </c>
      <c r="AB2" s="1" t="s">
        <v>12</v>
      </c>
      <c r="AE2" t="s">
        <v>22</v>
      </c>
      <c r="AH2" s="1" t="s">
        <v>23</v>
      </c>
      <c r="AK2" s="1" t="s">
        <v>21</v>
      </c>
      <c r="AN2" t="s">
        <v>24</v>
      </c>
      <c r="AQ2" s="1" t="s">
        <v>25</v>
      </c>
      <c r="AT2" t="s">
        <v>26</v>
      </c>
    </row>
    <row r="3" spans="1:48" x14ac:dyDescent="0.25">
      <c r="A3" s="9" t="s">
        <v>27</v>
      </c>
      <c r="B3" s="9" t="s">
        <v>28</v>
      </c>
      <c r="C3" s="9" t="s">
        <v>29</v>
      </c>
      <c r="D3" s="9" t="s">
        <v>30</v>
      </c>
      <c r="E3" s="9" t="s">
        <v>31</v>
      </c>
      <c r="F3" s="10" t="s">
        <v>32</v>
      </c>
      <c r="G3" s="11" t="s">
        <v>33</v>
      </c>
      <c r="H3" s="12" t="s">
        <v>34</v>
      </c>
      <c r="I3" s="13" t="s">
        <v>33</v>
      </c>
      <c r="J3" s="11" t="s">
        <v>33</v>
      </c>
      <c r="K3" s="14" t="s">
        <v>33</v>
      </c>
      <c r="L3" s="13" t="s">
        <v>33</v>
      </c>
      <c r="M3" s="11" t="s">
        <v>33</v>
      </c>
      <c r="N3" s="14" t="s">
        <v>33</v>
      </c>
      <c r="O3" s="13" t="s">
        <v>33</v>
      </c>
      <c r="P3" s="11" t="s">
        <v>33</v>
      </c>
      <c r="Q3" s="13" t="s">
        <v>33</v>
      </c>
      <c r="R3" s="11" t="s">
        <v>33</v>
      </c>
      <c r="S3" s="15" t="s">
        <v>35</v>
      </c>
      <c r="T3" s="16" t="s">
        <v>36</v>
      </c>
      <c r="U3" s="11" t="s">
        <v>33</v>
      </c>
      <c r="V3" s="17" t="s">
        <v>35</v>
      </c>
      <c r="W3" s="16" t="s">
        <v>36</v>
      </c>
      <c r="X3" s="11" t="s">
        <v>33</v>
      </c>
      <c r="Y3" s="17" t="s">
        <v>35</v>
      </c>
      <c r="Z3" s="16" t="s">
        <v>36</v>
      </c>
      <c r="AA3" s="11" t="s">
        <v>33</v>
      </c>
      <c r="AB3" s="17" t="s">
        <v>35</v>
      </c>
      <c r="AC3" s="16" t="s">
        <v>36</v>
      </c>
      <c r="AD3" s="11" t="s">
        <v>33</v>
      </c>
      <c r="AE3" s="17" t="s">
        <v>35</v>
      </c>
      <c r="AF3" s="16" t="s">
        <v>36</v>
      </c>
      <c r="AG3" s="11" t="s">
        <v>33</v>
      </c>
      <c r="AH3" s="17" t="s">
        <v>35</v>
      </c>
      <c r="AI3" s="16" t="s">
        <v>36</v>
      </c>
      <c r="AJ3" s="11" t="s">
        <v>33</v>
      </c>
      <c r="AK3" s="17" t="s">
        <v>35</v>
      </c>
      <c r="AL3" s="16" t="s">
        <v>36</v>
      </c>
      <c r="AM3" s="11" t="s">
        <v>33</v>
      </c>
      <c r="AN3" s="17" t="s">
        <v>35</v>
      </c>
      <c r="AO3" s="16" t="s">
        <v>36</v>
      </c>
      <c r="AP3" s="11" t="s">
        <v>33</v>
      </c>
      <c r="AQ3" s="17" t="s">
        <v>35</v>
      </c>
      <c r="AR3" s="16" t="s">
        <v>36</v>
      </c>
      <c r="AS3" s="11" t="s">
        <v>33</v>
      </c>
      <c r="AT3" s="17" t="s">
        <v>35</v>
      </c>
      <c r="AU3" s="16" t="s">
        <v>36</v>
      </c>
      <c r="AV3" s="10" t="s">
        <v>33</v>
      </c>
    </row>
    <row r="4" spans="1:48" x14ac:dyDescent="0.25">
      <c r="A4" s="18" t="s">
        <v>155</v>
      </c>
      <c r="B4" s="18" t="s">
        <v>156</v>
      </c>
      <c r="C4" s="18" t="s">
        <v>117</v>
      </c>
      <c r="D4" s="18">
        <v>2016</v>
      </c>
      <c r="E4" s="18" t="s">
        <v>48</v>
      </c>
      <c r="F4" s="19">
        <f t="shared" ref="F4:F33" si="0">IF(G4=0,"",RANK(G4,$G$4:$G$50,0))</f>
        <v>1</v>
      </c>
      <c r="G4" s="5">
        <f>SUM(LARGE(I4:R4,{1;2;3;4;5;6;7}))</f>
        <v>294</v>
      </c>
      <c r="H4" s="20">
        <f t="shared" ref="H4:H27" si="1">COUNTIF(I4:R4,"&gt;0")</f>
        <v>6</v>
      </c>
      <c r="I4" s="4">
        <f t="shared" ref="I4:I33" si="2">U4</f>
        <v>48</v>
      </c>
      <c r="J4" s="5">
        <f t="shared" ref="J4:J33" si="3">X4</f>
        <v>49</v>
      </c>
      <c r="K4" s="6">
        <f>AA4</f>
        <v>49</v>
      </c>
      <c r="L4" s="4">
        <f t="shared" ref="L4:L17" si="4">AD4</f>
        <v>50</v>
      </c>
      <c r="M4" s="5">
        <f t="shared" ref="M4:M17" si="5">AG4</f>
        <v>48</v>
      </c>
      <c r="N4" s="6">
        <f t="shared" ref="N4:N33" si="6">AJ4</f>
        <v>50</v>
      </c>
      <c r="O4" s="4">
        <f t="shared" ref="O4:O33" si="7">AM4</f>
        <v>0</v>
      </c>
      <c r="P4" s="5">
        <f t="shared" ref="P4:P33" si="8">AP4</f>
        <v>0</v>
      </c>
      <c r="Q4" s="4">
        <f t="shared" ref="Q4:Q33" si="9">AS4</f>
        <v>0</v>
      </c>
      <c r="R4" s="5">
        <f t="shared" ref="R4:R33" si="10">AV4</f>
        <v>0</v>
      </c>
      <c r="S4" s="30">
        <v>16.760000000000002</v>
      </c>
      <c r="T4" s="19">
        <f t="shared" ref="T4:T33" si="11">IF(S4&gt;=100,51,RANK(S4,$S$4:$S$50,1))</f>
        <v>3</v>
      </c>
      <c r="U4" s="5">
        <f>VLOOKUP(T4,Punktezuordnung!$A$2:$B$52,2,0)</f>
        <v>48</v>
      </c>
      <c r="V4" s="22">
        <v>28</v>
      </c>
      <c r="W4" s="19">
        <f t="shared" ref="W4:W33" si="12">IF(V4&lt;=0,51,RANK(V4,$V$4:$V$49,0))</f>
        <v>2</v>
      </c>
      <c r="X4" s="5">
        <f>VLOOKUP(W4,Punktezuordnung!$A$2:$B$52,2,0)</f>
        <v>49</v>
      </c>
      <c r="Y4" s="23">
        <v>12.85</v>
      </c>
      <c r="Z4" s="19">
        <f t="shared" ref="Z4:Z33" si="13">IF(Y4&gt;=100,51,RANK(Y4,$Y$4:$Y$50,1))</f>
        <v>2</v>
      </c>
      <c r="AA4" s="5">
        <f>VLOOKUP(Z4,Punktezuordnung!$A$2:$B$52,2,0)</f>
        <v>49</v>
      </c>
      <c r="AB4" s="23">
        <v>15.5</v>
      </c>
      <c r="AC4" s="19">
        <f t="shared" ref="AC4:AC33" si="14">IF(AB4&gt;=100,51,RANK(AB4,$AB$4:$AB$50,1))</f>
        <v>1</v>
      </c>
      <c r="AD4" s="5">
        <f>VLOOKUP(AC4,Punktezuordnung!$A$2:$B$52,2,0)</f>
        <v>50</v>
      </c>
      <c r="AE4" s="22">
        <v>17</v>
      </c>
      <c r="AF4" s="19">
        <f t="shared" ref="AF4:AF33" si="15">IF(AE4&lt;=0,51,RANK(AE4,$AE$4:$AE$50,0))</f>
        <v>3</v>
      </c>
      <c r="AG4" s="5">
        <f>VLOOKUP(AF4,Punktezuordnung!$A$2:$B$52,2,0)</f>
        <v>48</v>
      </c>
      <c r="AH4" s="24">
        <v>1.77083333333333E-3</v>
      </c>
      <c r="AI4" s="19">
        <f t="shared" ref="AI4:AI33" si="16">IF(AH4&gt;=100,51,RANK(AH4,$AH$4:$AH$50,1))</f>
        <v>1</v>
      </c>
      <c r="AJ4" s="5">
        <f>VLOOKUP(AI4,Punktezuordnung!$A$2:$B$52,2,0)</f>
        <v>50</v>
      </c>
      <c r="AK4" s="23">
        <v>100</v>
      </c>
      <c r="AL4" s="19">
        <f t="shared" ref="AL4:AL33" si="17">IF(AK4&gt;=100,51,RANK(AK4,$AK$4:$AK$50,1))</f>
        <v>51</v>
      </c>
      <c r="AM4" s="5">
        <f>VLOOKUP(AL4,Punktezuordnung!$A$2:$B$52,2,0)</f>
        <v>0</v>
      </c>
      <c r="AN4" s="22">
        <v>0</v>
      </c>
      <c r="AO4" s="19">
        <f t="shared" ref="AO4:AO33" si="18">IF(AN4&lt;=0,51,RANK(AN4,$AN$4:$AN$50,0))</f>
        <v>51</v>
      </c>
      <c r="AP4" s="5">
        <f>VLOOKUP(AO4,Punktezuordnung!$A$2:$B$52,2,0)</f>
        <v>0</v>
      </c>
      <c r="AQ4" s="22">
        <v>0</v>
      </c>
      <c r="AR4" s="19">
        <f t="shared" ref="AR4:AR33" si="19">IF(AQ4&lt;=0,51,RANK(AQ4,$AQ$4:$AQ$50,0))</f>
        <v>51</v>
      </c>
      <c r="AS4" s="5">
        <f>VLOOKUP(AR4,Punktezuordnung!$A$2:$B$52,2,0)</f>
        <v>0</v>
      </c>
      <c r="AT4" s="22">
        <v>0</v>
      </c>
      <c r="AU4" s="19">
        <f t="shared" ref="AU4:AU33" si="20">IF(AT4&lt;=0,51,RANK(AT4,$AT$4:$AT$50,0))</f>
        <v>51</v>
      </c>
      <c r="AV4" s="25">
        <f>VLOOKUP(AU4,Punktezuordnung!$A$2:$B$52,2,0)</f>
        <v>0</v>
      </c>
    </row>
    <row r="5" spans="1:48" x14ac:dyDescent="0.25">
      <c r="A5" s="18" t="s">
        <v>157</v>
      </c>
      <c r="B5" s="18" t="s">
        <v>158</v>
      </c>
      <c r="C5" s="18" t="s">
        <v>117</v>
      </c>
      <c r="D5" s="18">
        <v>2016</v>
      </c>
      <c r="E5" s="18" t="s">
        <v>40</v>
      </c>
      <c r="F5" s="19">
        <f t="shared" si="0"/>
        <v>2</v>
      </c>
      <c r="G5" s="5">
        <f>SUM(LARGE(I5:R5,{1;2;3;4;5;6;7}))</f>
        <v>286</v>
      </c>
      <c r="H5" s="20">
        <f t="shared" si="1"/>
        <v>6</v>
      </c>
      <c r="I5" s="4">
        <f t="shared" si="2"/>
        <v>50</v>
      </c>
      <c r="J5" s="5">
        <f t="shared" si="3"/>
        <v>43</v>
      </c>
      <c r="K5" s="6">
        <f>AA5</f>
        <v>47</v>
      </c>
      <c r="L5" s="4">
        <f t="shared" si="4"/>
        <v>48</v>
      </c>
      <c r="M5" s="5">
        <f t="shared" si="5"/>
        <v>50</v>
      </c>
      <c r="N5" s="6">
        <f t="shared" si="6"/>
        <v>48</v>
      </c>
      <c r="O5" s="4">
        <f t="shared" si="7"/>
        <v>0</v>
      </c>
      <c r="P5" s="5">
        <f t="shared" si="8"/>
        <v>0</v>
      </c>
      <c r="Q5" s="4">
        <f t="shared" si="9"/>
        <v>0</v>
      </c>
      <c r="R5" s="5">
        <f t="shared" si="10"/>
        <v>0</v>
      </c>
      <c r="S5" s="21">
        <v>15.82</v>
      </c>
      <c r="T5" s="19">
        <f t="shared" si="11"/>
        <v>1</v>
      </c>
      <c r="U5" s="5">
        <f>VLOOKUP(T5,Punktezuordnung!$A$2:$B$52,2,0)</f>
        <v>50</v>
      </c>
      <c r="V5" s="22">
        <v>13</v>
      </c>
      <c r="W5" s="19">
        <f t="shared" si="12"/>
        <v>8</v>
      </c>
      <c r="X5" s="5">
        <f>VLOOKUP(W5,Punktezuordnung!$A$2:$B$52,2,0)</f>
        <v>43</v>
      </c>
      <c r="Y5" s="23">
        <v>13.44</v>
      </c>
      <c r="Z5" s="19">
        <f t="shared" si="13"/>
        <v>4</v>
      </c>
      <c r="AA5" s="5">
        <f>VLOOKUP(Z5,Punktezuordnung!$A$2:$B$52,2,0)</f>
        <v>47</v>
      </c>
      <c r="AB5" s="23">
        <v>15.9</v>
      </c>
      <c r="AC5" s="19">
        <f t="shared" si="14"/>
        <v>3</v>
      </c>
      <c r="AD5" s="5">
        <f>VLOOKUP(AC5,Punktezuordnung!$A$2:$B$52,2,0)</f>
        <v>48</v>
      </c>
      <c r="AE5" s="22">
        <v>25</v>
      </c>
      <c r="AF5" s="19">
        <f t="shared" si="15"/>
        <v>1</v>
      </c>
      <c r="AG5" s="5">
        <f>VLOOKUP(AF5,Punktezuordnung!$A$2:$B$52,2,0)</f>
        <v>50</v>
      </c>
      <c r="AH5" s="24">
        <v>1.9675925925925898E-3</v>
      </c>
      <c r="AI5" s="19">
        <f t="shared" si="16"/>
        <v>3</v>
      </c>
      <c r="AJ5" s="5">
        <f>VLOOKUP(AI5,Punktezuordnung!$A$2:$B$52,2,0)</f>
        <v>48</v>
      </c>
      <c r="AK5" s="23">
        <v>100</v>
      </c>
      <c r="AL5" s="19">
        <f t="shared" si="17"/>
        <v>51</v>
      </c>
      <c r="AM5" s="5">
        <f>VLOOKUP(AL5,Punktezuordnung!$A$2:$B$52,2,0)</f>
        <v>0</v>
      </c>
      <c r="AN5" s="22">
        <v>0</v>
      </c>
      <c r="AO5" s="19">
        <f t="shared" si="18"/>
        <v>51</v>
      </c>
      <c r="AP5" s="5">
        <f>VLOOKUP(AO5,Punktezuordnung!$A$2:$B$52,2,0)</f>
        <v>0</v>
      </c>
      <c r="AQ5" s="22">
        <v>0</v>
      </c>
      <c r="AR5" s="19">
        <f t="shared" si="19"/>
        <v>51</v>
      </c>
      <c r="AS5" s="5">
        <f>VLOOKUP(AR5,Punktezuordnung!$A$2:$B$52,2,0)</f>
        <v>0</v>
      </c>
      <c r="AT5" s="22">
        <v>0</v>
      </c>
      <c r="AU5" s="19">
        <f t="shared" si="20"/>
        <v>51</v>
      </c>
      <c r="AV5" s="25">
        <f>VLOOKUP(AU5,Punktezuordnung!$A$2:$B$52,2,0)</f>
        <v>0</v>
      </c>
    </row>
    <row r="6" spans="1:48" x14ac:dyDescent="0.25">
      <c r="A6" s="18" t="s">
        <v>159</v>
      </c>
      <c r="B6" s="18" t="s">
        <v>160</v>
      </c>
      <c r="C6" s="18" t="s">
        <v>117</v>
      </c>
      <c r="D6" s="18">
        <v>2016</v>
      </c>
      <c r="E6" s="18" t="s">
        <v>40</v>
      </c>
      <c r="F6" s="19">
        <f t="shared" si="0"/>
        <v>3</v>
      </c>
      <c r="G6" s="5">
        <f>SUM(LARGE(I6:R6,{1;2;3;4;5;6;7}))</f>
        <v>238</v>
      </c>
      <c r="H6" s="20">
        <f t="shared" si="1"/>
        <v>5</v>
      </c>
      <c r="I6" s="4">
        <f t="shared" si="2"/>
        <v>47</v>
      </c>
      <c r="J6" s="5">
        <f t="shared" si="3"/>
        <v>50</v>
      </c>
      <c r="K6" s="6">
        <f>AA6</f>
        <v>48</v>
      </c>
      <c r="L6" s="4">
        <f t="shared" si="4"/>
        <v>47</v>
      </c>
      <c r="M6" s="5">
        <f t="shared" si="5"/>
        <v>46</v>
      </c>
      <c r="N6" s="6">
        <f t="shared" si="6"/>
        <v>0</v>
      </c>
      <c r="O6" s="4">
        <f t="shared" si="7"/>
        <v>0</v>
      </c>
      <c r="P6" s="5">
        <f t="shared" si="8"/>
        <v>0</v>
      </c>
      <c r="Q6" s="4">
        <f t="shared" si="9"/>
        <v>0</v>
      </c>
      <c r="R6" s="5">
        <f t="shared" si="10"/>
        <v>0</v>
      </c>
      <c r="S6" s="21">
        <v>17.47</v>
      </c>
      <c r="T6" s="19">
        <f t="shared" si="11"/>
        <v>4</v>
      </c>
      <c r="U6" s="5">
        <f>VLOOKUP(T6,Punktezuordnung!$A$2:$B$52,2,0)</f>
        <v>47</v>
      </c>
      <c r="V6" s="22">
        <v>29</v>
      </c>
      <c r="W6" s="19">
        <f t="shared" si="12"/>
        <v>1</v>
      </c>
      <c r="X6" s="5">
        <f>VLOOKUP(W6,Punktezuordnung!$A$2:$B$52,2,0)</f>
        <v>50</v>
      </c>
      <c r="Y6" s="23">
        <v>13.23</v>
      </c>
      <c r="Z6" s="19">
        <f t="shared" si="13"/>
        <v>3</v>
      </c>
      <c r="AA6" s="5">
        <f>VLOOKUP(Z6,Punktezuordnung!$A$2:$B$52,2,0)</f>
        <v>48</v>
      </c>
      <c r="AB6" s="23">
        <v>16.7</v>
      </c>
      <c r="AC6" s="19">
        <f t="shared" si="14"/>
        <v>4</v>
      </c>
      <c r="AD6" s="5">
        <f>VLOOKUP(AC6,Punktezuordnung!$A$2:$B$52,2,0)</f>
        <v>47</v>
      </c>
      <c r="AE6" s="22">
        <v>16</v>
      </c>
      <c r="AF6" s="19">
        <f t="shared" si="15"/>
        <v>5</v>
      </c>
      <c r="AG6" s="5">
        <f>VLOOKUP(AF6,Punktezuordnung!$A$2:$B$52,2,0)</f>
        <v>46</v>
      </c>
      <c r="AH6" s="24">
        <v>100</v>
      </c>
      <c r="AI6" s="19">
        <f t="shared" si="16"/>
        <v>51</v>
      </c>
      <c r="AJ6" s="5">
        <f>VLOOKUP(AI6,Punktezuordnung!$A$2:$B$52,2,0)</f>
        <v>0</v>
      </c>
      <c r="AK6" s="23">
        <v>100</v>
      </c>
      <c r="AL6" s="19">
        <f t="shared" si="17"/>
        <v>51</v>
      </c>
      <c r="AM6" s="5">
        <f>VLOOKUP(AL6,Punktezuordnung!$A$2:$B$52,2,0)</f>
        <v>0</v>
      </c>
      <c r="AN6" s="22">
        <v>0</v>
      </c>
      <c r="AO6" s="19">
        <f t="shared" si="18"/>
        <v>51</v>
      </c>
      <c r="AP6" s="5">
        <f>VLOOKUP(AO6,Punktezuordnung!$A$2:$B$52,2,0)</f>
        <v>0</v>
      </c>
      <c r="AQ6" s="22">
        <v>0</v>
      </c>
      <c r="AR6" s="19">
        <f t="shared" si="19"/>
        <v>51</v>
      </c>
      <c r="AS6" s="5">
        <f>VLOOKUP(AR6,Punktezuordnung!$A$2:$B$52,2,0)</f>
        <v>0</v>
      </c>
      <c r="AT6" s="22">
        <v>0</v>
      </c>
      <c r="AU6" s="19">
        <f t="shared" si="20"/>
        <v>51</v>
      </c>
      <c r="AV6" s="25">
        <f>VLOOKUP(AU6,Punktezuordnung!$A$2:$B$52,2,0)</f>
        <v>0</v>
      </c>
    </row>
    <row r="7" spans="1:48" x14ac:dyDescent="0.25">
      <c r="A7" s="18" t="s">
        <v>161</v>
      </c>
      <c r="B7" s="18" t="s">
        <v>162</v>
      </c>
      <c r="C7" s="18" t="s">
        <v>117</v>
      </c>
      <c r="D7" s="18">
        <v>2016</v>
      </c>
      <c r="E7" s="18" t="s">
        <v>43</v>
      </c>
      <c r="F7" s="19">
        <f t="shared" si="0"/>
        <v>4</v>
      </c>
      <c r="G7" s="5">
        <f>SUM(LARGE(I7:R7,{1;2;3;4;5;6;7}))</f>
        <v>218</v>
      </c>
      <c r="H7" s="20">
        <f t="shared" si="1"/>
        <v>5</v>
      </c>
      <c r="I7" s="4">
        <f t="shared" si="2"/>
        <v>43</v>
      </c>
      <c r="J7" s="5">
        <f t="shared" si="3"/>
        <v>39</v>
      </c>
      <c r="K7" s="6">
        <v>42</v>
      </c>
      <c r="L7" s="4">
        <f t="shared" si="4"/>
        <v>45</v>
      </c>
      <c r="M7" s="5">
        <f t="shared" si="5"/>
        <v>49</v>
      </c>
      <c r="N7" s="6">
        <f t="shared" si="6"/>
        <v>0</v>
      </c>
      <c r="O7" s="4">
        <f t="shared" si="7"/>
        <v>0</v>
      </c>
      <c r="P7" s="5">
        <f t="shared" si="8"/>
        <v>0</v>
      </c>
      <c r="Q7" s="4">
        <f t="shared" si="9"/>
        <v>0</v>
      </c>
      <c r="R7" s="5">
        <f t="shared" si="10"/>
        <v>0</v>
      </c>
      <c r="S7" s="21">
        <v>19.14</v>
      </c>
      <c r="T7" s="19">
        <f t="shared" si="11"/>
        <v>8</v>
      </c>
      <c r="U7" s="5">
        <f>VLOOKUP(T7,Punktezuordnung!$A$2:$B$52,2,0)</f>
        <v>43</v>
      </c>
      <c r="V7" s="22">
        <v>6</v>
      </c>
      <c r="W7" s="19">
        <f t="shared" si="12"/>
        <v>12</v>
      </c>
      <c r="X7" s="5">
        <f>VLOOKUP(W7,Punktezuordnung!$A$2:$B$52,2,0)</f>
        <v>39</v>
      </c>
      <c r="Y7" s="23">
        <v>100</v>
      </c>
      <c r="Z7" s="19">
        <f t="shared" si="13"/>
        <v>51</v>
      </c>
      <c r="AA7" s="5">
        <f>VLOOKUP(Z7,Punktezuordnung!$A$2:$B$52,2,0)</f>
        <v>0</v>
      </c>
      <c r="AB7" s="23">
        <v>17.399999999999999</v>
      </c>
      <c r="AC7" s="19">
        <f t="shared" si="14"/>
        <v>6</v>
      </c>
      <c r="AD7" s="5">
        <f>VLOOKUP(AC7,Punktezuordnung!$A$2:$B$52,2,0)</f>
        <v>45</v>
      </c>
      <c r="AE7" s="22">
        <v>18</v>
      </c>
      <c r="AF7" s="19">
        <f t="shared" si="15"/>
        <v>2</v>
      </c>
      <c r="AG7" s="5">
        <f>VLOOKUP(AF7,Punktezuordnung!$A$2:$B$52,2,0)</f>
        <v>49</v>
      </c>
      <c r="AH7" s="24">
        <v>100</v>
      </c>
      <c r="AI7" s="19">
        <f t="shared" si="16"/>
        <v>51</v>
      </c>
      <c r="AJ7" s="5">
        <f>VLOOKUP(AI7,Punktezuordnung!$A$2:$B$52,2,0)</f>
        <v>0</v>
      </c>
      <c r="AK7" s="23">
        <v>100</v>
      </c>
      <c r="AL7" s="19">
        <f t="shared" si="17"/>
        <v>51</v>
      </c>
      <c r="AM7" s="5">
        <f>VLOOKUP(AL7,Punktezuordnung!$A$2:$B$52,2,0)</f>
        <v>0</v>
      </c>
      <c r="AN7" s="22">
        <v>0</v>
      </c>
      <c r="AO7" s="19">
        <f t="shared" si="18"/>
        <v>51</v>
      </c>
      <c r="AP7" s="5">
        <f>VLOOKUP(AO7,Punktezuordnung!$A$2:$B$52,2,0)</f>
        <v>0</v>
      </c>
      <c r="AQ7" s="22">
        <v>0</v>
      </c>
      <c r="AR7" s="19">
        <f t="shared" si="19"/>
        <v>51</v>
      </c>
      <c r="AS7" s="5">
        <f>VLOOKUP(AR7,Punktezuordnung!$A$2:$B$52,2,0)</f>
        <v>0</v>
      </c>
      <c r="AT7" s="22">
        <v>0</v>
      </c>
      <c r="AU7" s="19">
        <f t="shared" si="20"/>
        <v>51</v>
      </c>
      <c r="AV7" s="25">
        <f>VLOOKUP(AU7,Punktezuordnung!$A$2:$B$52,2,0)</f>
        <v>0</v>
      </c>
    </row>
    <row r="8" spans="1:48" x14ac:dyDescent="0.25">
      <c r="A8" s="18" t="s">
        <v>163</v>
      </c>
      <c r="B8" s="18" t="s">
        <v>164</v>
      </c>
      <c r="C8" s="18" t="s">
        <v>117</v>
      </c>
      <c r="D8" s="18">
        <v>2017</v>
      </c>
      <c r="E8" s="18" t="s">
        <v>43</v>
      </c>
      <c r="F8" s="19">
        <f t="shared" si="0"/>
        <v>5</v>
      </c>
      <c r="G8" s="5">
        <f>SUM(LARGE(I8:R8,{1;2;3;4;5;6;7}))</f>
        <v>131</v>
      </c>
      <c r="H8" s="20">
        <f t="shared" si="1"/>
        <v>3</v>
      </c>
      <c r="I8" s="4">
        <f t="shared" si="2"/>
        <v>40</v>
      </c>
      <c r="J8" s="5">
        <f t="shared" si="3"/>
        <v>46</v>
      </c>
      <c r="K8" s="6">
        <f t="shared" ref="K8:K33" si="21">AA8</f>
        <v>45</v>
      </c>
      <c r="L8" s="4">
        <f t="shared" si="4"/>
        <v>0</v>
      </c>
      <c r="M8" s="5">
        <f t="shared" si="5"/>
        <v>0</v>
      </c>
      <c r="N8" s="6">
        <f t="shared" si="6"/>
        <v>0</v>
      </c>
      <c r="O8" s="4">
        <f t="shared" si="7"/>
        <v>0</v>
      </c>
      <c r="P8" s="5">
        <f t="shared" si="8"/>
        <v>0</v>
      </c>
      <c r="Q8" s="4">
        <f t="shared" si="9"/>
        <v>0</v>
      </c>
      <c r="R8" s="5">
        <f t="shared" si="10"/>
        <v>0</v>
      </c>
      <c r="S8" s="21">
        <v>23.64</v>
      </c>
      <c r="T8" s="19">
        <f t="shared" si="11"/>
        <v>11</v>
      </c>
      <c r="U8" s="5">
        <f>VLOOKUP(T8,Punktezuordnung!$A$2:$B$52,2,0)</f>
        <v>40</v>
      </c>
      <c r="V8" s="22">
        <v>16</v>
      </c>
      <c r="W8" s="19">
        <f t="shared" si="12"/>
        <v>5</v>
      </c>
      <c r="X8" s="5">
        <f>VLOOKUP(W8,Punktezuordnung!$A$2:$B$52,2,0)</f>
        <v>46</v>
      </c>
      <c r="Y8" s="23">
        <v>16.64</v>
      </c>
      <c r="Z8" s="19">
        <f t="shared" si="13"/>
        <v>6</v>
      </c>
      <c r="AA8" s="5">
        <f>VLOOKUP(Z8,Punktezuordnung!$A$2:$B$52,2,0)</f>
        <v>45</v>
      </c>
      <c r="AB8" s="23">
        <v>100</v>
      </c>
      <c r="AC8" s="19">
        <f t="shared" si="14"/>
        <v>51</v>
      </c>
      <c r="AD8" s="5">
        <f>VLOOKUP(AC8,Punktezuordnung!$A$2:$B$52,2,0)</f>
        <v>0</v>
      </c>
      <c r="AE8" s="22">
        <v>0</v>
      </c>
      <c r="AF8" s="19">
        <f t="shared" si="15"/>
        <v>51</v>
      </c>
      <c r="AG8" s="5">
        <f>VLOOKUP(AF8,Punktezuordnung!$A$2:$B$52,2,0)</f>
        <v>0</v>
      </c>
      <c r="AH8" s="24">
        <v>100</v>
      </c>
      <c r="AI8" s="19">
        <f t="shared" si="16"/>
        <v>51</v>
      </c>
      <c r="AJ8" s="5">
        <f>VLOOKUP(AI8,Punktezuordnung!$A$2:$B$52,2,0)</f>
        <v>0</v>
      </c>
      <c r="AK8" s="23">
        <v>100</v>
      </c>
      <c r="AL8" s="19">
        <f t="shared" si="17"/>
        <v>51</v>
      </c>
      <c r="AM8" s="5">
        <f>VLOOKUP(AL8,Punktezuordnung!$A$2:$B$52,2,0)</f>
        <v>0</v>
      </c>
      <c r="AN8" s="22">
        <v>0</v>
      </c>
      <c r="AO8" s="19">
        <f t="shared" si="18"/>
        <v>51</v>
      </c>
      <c r="AP8" s="5">
        <f>VLOOKUP(AO8,Punktezuordnung!$A$2:$B$52,2,0)</f>
        <v>0</v>
      </c>
      <c r="AQ8" s="22">
        <v>0</v>
      </c>
      <c r="AR8" s="19">
        <f t="shared" si="19"/>
        <v>51</v>
      </c>
      <c r="AS8" s="5">
        <f>VLOOKUP(AR8,Punktezuordnung!$A$2:$B$52,2,0)</f>
        <v>0</v>
      </c>
      <c r="AT8" s="22">
        <v>0</v>
      </c>
      <c r="AU8" s="19">
        <f t="shared" si="20"/>
        <v>51</v>
      </c>
      <c r="AV8" s="25">
        <f>VLOOKUP(AU8,Punktezuordnung!$A$2:$B$52,2,0)</f>
        <v>0</v>
      </c>
    </row>
    <row r="9" spans="1:48" x14ac:dyDescent="0.25">
      <c r="A9" s="28" t="s">
        <v>165</v>
      </c>
      <c r="B9" s="28" t="s">
        <v>166</v>
      </c>
      <c r="C9" s="28" t="s">
        <v>117</v>
      </c>
      <c r="D9" s="29">
        <v>2016</v>
      </c>
      <c r="E9" s="28" t="s">
        <v>48</v>
      </c>
      <c r="F9" s="19">
        <f t="shared" si="0"/>
        <v>6</v>
      </c>
      <c r="G9" s="5">
        <f>SUM(LARGE(I9:R9,{1;2;3;4;5;6;7}))</f>
        <v>97</v>
      </c>
      <c r="H9" s="20">
        <f t="shared" si="1"/>
        <v>2</v>
      </c>
      <c r="I9" s="4">
        <f t="shared" si="2"/>
        <v>0</v>
      </c>
      <c r="J9" s="5">
        <f t="shared" si="3"/>
        <v>0</v>
      </c>
      <c r="K9" s="6">
        <f t="shared" si="21"/>
        <v>0</v>
      </c>
      <c r="L9" s="4">
        <f t="shared" si="4"/>
        <v>49</v>
      </c>
      <c r="M9" s="5">
        <f t="shared" si="5"/>
        <v>48</v>
      </c>
      <c r="N9" s="6">
        <f t="shared" si="6"/>
        <v>0</v>
      </c>
      <c r="O9" s="4">
        <f t="shared" si="7"/>
        <v>0</v>
      </c>
      <c r="P9" s="5">
        <f t="shared" si="8"/>
        <v>0</v>
      </c>
      <c r="Q9" s="4">
        <f t="shared" si="9"/>
        <v>0</v>
      </c>
      <c r="R9" s="5">
        <f t="shared" si="10"/>
        <v>0</v>
      </c>
      <c r="S9" s="30">
        <v>100</v>
      </c>
      <c r="T9" s="19">
        <f t="shared" si="11"/>
        <v>51</v>
      </c>
      <c r="U9" s="5">
        <f>VLOOKUP(T9,Punktezuordnung!$A$2:$B$52,2,0)</f>
        <v>0</v>
      </c>
      <c r="V9" s="22">
        <v>0</v>
      </c>
      <c r="W9" s="19">
        <f t="shared" si="12"/>
        <v>51</v>
      </c>
      <c r="X9" s="5">
        <f>VLOOKUP(W9,Punktezuordnung!$A$2:$B$52,2,0)</f>
        <v>0</v>
      </c>
      <c r="Y9" s="23">
        <v>100</v>
      </c>
      <c r="Z9" s="19">
        <f t="shared" si="13"/>
        <v>51</v>
      </c>
      <c r="AA9" s="5">
        <f>VLOOKUP(Z9,Punktezuordnung!$A$2:$B$52,2,0)</f>
        <v>0</v>
      </c>
      <c r="AB9" s="23">
        <v>15.6</v>
      </c>
      <c r="AC9" s="19">
        <f t="shared" si="14"/>
        <v>2</v>
      </c>
      <c r="AD9" s="5">
        <f>VLOOKUP(AC9,Punktezuordnung!$A$2:$B$52,2,0)</f>
        <v>49</v>
      </c>
      <c r="AE9" s="22">
        <v>17</v>
      </c>
      <c r="AF9" s="19">
        <f t="shared" si="15"/>
        <v>3</v>
      </c>
      <c r="AG9" s="5">
        <f>VLOOKUP(AF9,Punktezuordnung!$A$2:$B$52,2,0)</f>
        <v>48</v>
      </c>
      <c r="AH9" s="24">
        <v>100</v>
      </c>
      <c r="AI9" s="19">
        <f t="shared" si="16"/>
        <v>51</v>
      </c>
      <c r="AJ9" s="5">
        <f>VLOOKUP(AI9,Punktezuordnung!$A$2:$B$52,2,0)</f>
        <v>0</v>
      </c>
      <c r="AK9" s="23">
        <v>100</v>
      </c>
      <c r="AL9" s="19">
        <f t="shared" si="17"/>
        <v>51</v>
      </c>
      <c r="AM9" s="5">
        <f>VLOOKUP(AL9,Punktezuordnung!$A$2:$B$52,2,0)</f>
        <v>0</v>
      </c>
      <c r="AN9" s="22">
        <v>0</v>
      </c>
      <c r="AO9" s="19">
        <f t="shared" si="18"/>
        <v>51</v>
      </c>
      <c r="AP9" s="5">
        <f>VLOOKUP(AO9,Punktezuordnung!$A$2:$B$52,2,0)</f>
        <v>0</v>
      </c>
      <c r="AQ9" s="22">
        <v>0</v>
      </c>
      <c r="AR9" s="19">
        <f t="shared" si="19"/>
        <v>51</v>
      </c>
      <c r="AS9" s="5">
        <f>VLOOKUP(AR9,Punktezuordnung!$A$2:$B$52,2,0)</f>
        <v>0</v>
      </c>
      <c r="AT9" s="22">
        <v>0</v>
      </c>
      <c r="AU9" s="19">
        <f t="shared" si="20"/>
        <v>51</v>
      </c>
      <c r="AV9" s="25">
        <f>VLOOKUP(AU9,Punktezuordnung!$A$2:$B$52,2,0)</f>
        <v>0</v>
      </c>
    </row>
    <row r="10" spans="1:48" x14ac:dyDescent="0.25">
      <c r="A10" s="18" t="s">
        <v>167</v>
      </c>
      <c r="B10" s="18" t="s">
        <v>168</v>
      </c>
      <c r="C10" s="18" t="s">
        <v>117</v>
      </c>
      <c r="D10" s="18">
        <v>2016</v>
      </c>
      <c r="E10" s="18" t="s">
        <v>61</v>
      </c>
      <c r="F10" s="19">
        <f t="shared" si="0"/>
        <v>7</v>
      </c>
      <c r="G10" s="5">
        <f>SUM(LARGE(I10:R10,{1;2;3;4;5;6;7}))</f>
        <v>96</v>
      </c>
      <c r="H10" s="20">
        <f t="shared" si="1"/>
        <v>2</v>
      </c>
      <c r="I10" s="4">
        <f t="shared" si="2"/>
        <v>49</v>
      </c>
      <c r="J10" s="5">
        <f t="shared" si="3"/>
        <v>47</v>
      </c>
      <c r="K10" s="6">
        <f t="shared" si="21"/>
        <v>0</v>
      </c>
      <c r="L10" s="4">
        <f t="shared" si="4"/>
        <v>0</v>
      </c>
      <c r="M10" s="5">
        <f t="shared" si="5"/>
        <v>0</v>
      </c>
      <c r="N10" s="6">
        <f t="shared" si="6"/>
        <v>0</v>
      </c>
      <c r="O10" s="4">
        <f t="shared" si="7"/>
        <v>0</v>
      </c>
      <c r="P10" s="5">
        <f t="shared" si="8"/>
        <v>0</v>
      </c>
      <c r="Q10" s="4">
        <f t="shared" si="9"/>
        <v>0</v>
      </c>
      <c r="R10" s="5">
        <f t="shared" si="10"/>
        <v>0</v>
      </c>
      <c r="S10" s="30">
        <v>16.350000000000001</v>
      </c>
      <c r="T10" s="19">
        <f t="shared" si="11"/>
        <v>2</v>
      </c>
      <c r="U10" s="5">
        <f>VLOOKUP(T10,Punktezuordnung!$A$2:$B$52,2,0)</f>
        <v>49</v>
      </c>
      <c r="V10" s="22">
        <v>17</v>
      </c>
      <c r="W10" s="19">
        <f t="shared" si="12"/>
        <v>4</v>
      </c>
      <c r="X10" s="5">
        <f>VLOOKUP(W10,Punktezuordnung!$A$2:$B$52,2,0)</f>
        <v>47</v>
      </c>
      <c r="Y10" s="23">
        <v>100</v>
      </c>
      <c r="Z10" s="19">
        <f t="shared" si="13"/>
        <v>51</v>
      </c>
      <c r="AA10" s="5">
        <f>VLOOKUP(Z10,Punktezuordnung!$A$2:$B$52,2,0)</f>
        <v>0</v>
      </c>
      <c r="AB10" s="23">
        <v>100</v>
      </c>
      <c r="AC10" s="19">
        <f t="shared" si="14"/>
        <v>51</v>
      </c>
      <c r="AD10" s="5">
        <f>VLOOKUP(AC10,Punktezuordnung!$A$2:$B$52,2,0)</f>
        <v>0</v>
      </c>
      <c r="AE10" s="22">
        <v>0</v>
      </c>
      <c r="AF10" s="19">
        <f t="shared" si="15"/>
        <v>51</v>
      </c>
      <c r="AG10" s="5">
        <f>VLOOKUP(AF10,Punktezuordnung!$A$2:$B$52,2,0)</f>
        <v>0</v>
      </c>
      <c r="AH10" s="24">
        <v>100</v>
      </c>
      <c r="AI10" s="19">
        <f t="shared" si="16"/>
        <v>51</v>
      </c>
      <c r="AJ10" s="5">
        <f>VLOOKUP(AI10,Punktezuordnung!$A$2:$B$52,2,0)</f>
        <v>0</v>
      </c>
      <c r="AK10" s="23">
        <v>100</v>
      </c>
      <c r="AL10" s="19">
        <f t="shared" si="17"/>
        <v>51</v>
      </c>
      <c r="AM10" s="5">
        <f>VLOOKUP(AL10,Punktezuordnung!$A$2:$B$52,2,0)</f>
        <v>0</v>
      </c>
      <c r="AN10" s="22">
        <v>0</v>
      </c>
      <c r="AO10" s="19">
        <f t="shared" si="18"/>
        <v>51</v>
      </c>
      <c r="AP10" s="5">
        <f>VLOOKUP(AO10,Punktezuordnung!$A$2:$B$52,2,0)</f>
        <v>0</v>
      </c>
      <c r="AQ10" s="22">
        <v>0</v>
      </c>
      <c r="AR10" s="19">
        <f t="shared" si="19"/>
        <v>51</v>
      </c>
      <c r="AS10" s="5">
        <f>VLOOKUP(AR10,Punktezuordnung!$A$2:$B$52,2,0)</f>
        <v>0</v>
      </c>
      <c r="AT10" s="22">
        <v>0</v>
      </c>
      <c r="AU10" s="19">
        <f t="shared" si="20"/>
        <v>51</v>
      </c>
      <c r="AV10" s="25">
        <f>VLOOKUP(AU10,Punktezuordnung!$A$2:$B$52,2,0)</f>
        <v>0</v>
      </c>
    </row>
    <row r="11" spans="1:48" x14ac:dyDescent="0.25">
      <c r="A11" s="18" t="s">
        <v>165</v>
      </c>
      <c r="B11" s="18" t="s">
        <v>115</v>
      </c>
      <c r="C11" s="18" t="s">
        <v>117</v>
      </c>
      <c r="D11" s="18">
        <v>2016</v>
      </c>
      <c r="E11" s="18" t="s">
        <v>61</v>
      </c>
      <c r="F11" s="19">
        <f t="shared" si="0"/>
        <v>8</v>
      </c>
      <c r="G11" s="5">
        <f>SUM(LARGE(I11:R11,{1;2;3;4;5;6;7}))</f>
        <v>93</v>
      </c>
      <c r="H11" s="20">
        <f t="shared" si="1"/>
        <v>2</v>
      </c>
      <c r="I11" s="4">
        <f t="shared" si="2"/>
        <v>45</v>
      </c>
      <c r="J11" s="5">
        <f t="shared" si="3"/>
        <v>48</v>
      </c>
      <c r="K11" s="6">
        <f t="shared" si="21"/>
        <v>0</v>
      </c>
      <c r="L11" s="4">
        <f t="shared" si="4"/>
        <v>0</v>
      </c>
      <c r="M11" s="5">
        <f t="shared" si="5"/>
        <v>0</v>
      </c>
      <c r="N11" s="6">
        <f t="shared" si="6"/>
        <v>0</v>
      </c>
      <c r="O11" s="4">
        <f t="shared" si="7"/>
        <v>0</v>
      </c>
      <c r="P11" s="5">
        <f t="shared" si="8"/>
        <v>0</v>
      </c>
      <c r="Q11" s="4">
        <f t="shared" si="9"/>
        <v>0</v>
      </c>
      <c r="R11" s="5">
        <f t="shared" si="10"/>
        <v>0</v>
      </c>
      <c r="S11" s="21">
        <v>18.25</v>
      </c>
      <c r="T11" s="19">
        <f t="shared" si="11"/>
        <v>6</v>
      </c>
      <c r="U11" s="5">
        <f>VLOOKUP(T11,Punktezuordnung!$A$2:$B$52,2,0)</f>
        <v>45</v>
      </c>
      <c r="V11" s="22">
        <v>23</v>
      </c>
      <c r="W11" s="19">
        <f t="shared" si="12"/>
        <v>3</v>
      </c>
      <c r="X11" s="5">
        <f>VLOOKUP(W11,Punktezuordnung!$A$2:$B$52,2,0)</f>
        <v>48</v>
      </c>
      <c r="Y11" s="23">
        <v>100</v>
      </c>
      <c r="Z11" s="19">
        <f t="shared" si="13"/>
        <v>51</v>
      </c>
      <c r="AA11" s="5">
        <f>VLOOKUP(Z11,Punktezuordnung!$A$2:$B$52,2,0)</f>
        <v>0</v>
      </c>
      <c r="AB11" s="23">
        <v>100</v>
      </c>
      <c r="AC11" s="19">
        <f t="shared" si="14"/>
        <v>51</v>
      </c>
      <c r="AD11" s="5">
        <f>VLOOKUP(AC11,Punktezuordnung!$A$2:$B$52,2,0)</f>
        <v>0</v>
      </c>
      <c r="AE11" s="22">
        <v>0</v>
      </c>
      <c r="AF11" s="19">
        <f t="shared" si="15"/>
        <v>51</v>
      </c>
      <c r="AG11" s="5">
        <f>VLOOKUP(AF11,Punktezuordnung!$A$2:$B$52,2,0)</f>
        <v>0</v>
      </c>
      <c r="AH11" s="24">
        <v>100</v>
      </c>
      <c r="AI11" s="19">
        <f t="shared" si="16"/>
        <v>51</v>
      </c>
      <c r="AJ11" s="5">
        <f>VLOOKUP(AI11,Punktezuordnung!$A$2:$B$52,2,0)</f>
        <v>0</v>
      </c>
      <c r="AK11" s="23">
        <v>100</v>
      </c>
      <c r="AL11" s="19">
        <f t="shared" si="17"/>
        <v>51</v>
      </c>
      <c r="AM11" s="5">
        <f>VLOOKUP(AL11,Punktezuordnung!$A$2:$B$52,2,0)</f>
        <v>0</v>
      </c>
      <c r="AN11" s="22">
        <v>0</v>
      </c>
      <c r="AO11" s="19">
        <f t="shared" si="18"/>
        <v>51</v>
      </c>
      <c r="AP11" s="5">
        <f>VLOOKUP(AO11,Punktezuordnung!$A$2:$B$52,2,0)</f>
        <v>0</v>
      </c>
      <c r="AQ11" s="22">
        <v>0</v>
      </c>
      <c r="AR11" s="19">
        <f t="shared" si="19"/>
        <v>51</v>
      </c>
      <c r="AS11" s="5">
        <f>VLOOKUP(AR11,Punktezuordnung!$A$2:$B$52,2,0)</f>
        <v>0</v>
      </c>
      <c r="AT11" s="22">
        <v>0</v>
      </c>
      <c r="AU11" s="19">
        <f t="shared" si="20"/>
        <v>51</v>
      </c>
      <c r="AV11" s="25">
        <f>VLOOKUP(AU11,Punktezuordnung!$A$2:$B$52,2,0)</f>
        <v>0</v>
      </c>
    </row>
    <row r="12" spans="1:48" x14ac:dyDescent="0.25">
      <c r="A12" s="28" t="s">
        <v>169</v>
      </c>
      <c r="B12" s="28" t="s">
        <v>170</v>
      </c>
      <c r="C12" s="28" t="s">
        <v>117</v>
      </c>
      <c r="D12" s="29">
        <v>2016</v>
      </c>
      <c r="E12" s="28" t="s">
        <v>48</v>
      </c>
      <c r="F12" s="19">
        <f t="shared" si="0"/>
        <v>9</v>
      </c>
      <c r="G12" s="5">
        <f>SUM(LARGE(I12:R12,{1;2;3;4;5;6;7}))</f>
        <v>92</v>
      </c>
      <c r="H12" s="20">
        <f t="shared" si="1"/>
        <v>2</v>
      </c>
      <c r="I12" s="4">
        <f t="shared" si="2"/>
        <v>0</v>
      </c>
      <c r="J12" s="5">
        <f t="shared" si="3"/>
        <v>0</v>
      </c>
      <c r="K12" s="6">
        <f t="shared" si="21"/>
        <v>0</v>
      </c>
      <c r="L12" s="4">
        <f t="shared" si="4"/>
        <v>46</v>
      </c>
      <c r="M12" s="5">
        <f t="shared" si="5"/>
        <v>46</v>
      </c>
      <c r="N12" s="6">
        <f t="shared" si="6"/>
        <v>0</v>
      </c>
      <c r="O12" s="4">
        <f t="shared" si="7"/>
        <v>0</v>
      </c>
      <c r="P12" s="5">
        <f t="shared" si="8"/>
        <v>0</v>
      </c>
      <c r="Q12" s="4">
        <f t="shared" si="9"/>
        <v>0</v>
      </c>
      <c r="R12" s="5">
        <f t="shared" si="10"/>
        <v>0</v>
      </c>
      <c r="S12" s="30">
        <v>100</v>
      </c>
      <c r="T12" s="19">
        <f t="shared" si="11"/>
        <v>51</v>
      </c>
      <c r="U12" s="5">
        <f>VLOOKUP(T12,Punktezuordnung!$A$2:$B$52,2,0)</f>
        <v>0</v>
      </c>
      <c r="V12" s="22">
        <v>0</v>
      </c>
      <c r="W12" s="19">
        <f t="shared" si="12"/>
        <v>51</v>
      </c>
      <c r="X12" s="5">
        <f>VLOOKUP(W12,Punktezuordnung!$A$2:$B$52,2,0)</f>
        <v>0</v>
      </c>
      <c r="Y12" s="23">
        <v>100</v>
      </c>
      <c r="Z12" s="19">
        <f t="shared" si="13"/>
        <v>51</v>
      </c>
      <c r="AA12" s="5">
        <f>VLOOKUP(Z12,Punktezuordnung!$A$2:$B$52,2,0)</f>
        <v>0</v>
      </c>
      <c r="AB12" s="23">
        <v>17</v>
      </c>
      <c r="AC12" s="19">
        <f t="shared" si="14"/>
        <v>5</v>
      </c>
      <c r="AD12" s="5">
        <f>VLOOKUP(AC12,Punktezuordnung!$A$2:$B$52,2,0)</f>
        <v>46</v>
      </c>
      <c r="AE12" s="22">
        <v>16</v>
      </c>
      <c r="AF12" s="19">
        <f t="shared" si="15"/>
        <v>5</v>
      </c>
      <c r="AG12" s="5">
        <f>VLOOKUP(AF12,Punktezuordnung!$A$2:$B$52,2,0)</f>
        <v>46</v>
      </c>
      <c r="AH12" s="24">
        <v>100</v>
      </c>
      <c r="AI12" s="19">
        <f t="shared" si="16"/>
        <v>51</v>
      </c>
      <c r="AJ12" s="5">
        <f>VLOOKUP(AI12,Punktezuordnung!$A$2:$B$52,2,0)</f>
        <v>0</v>
      </c>
      <c r="AK12" s="23">
        <v>100</v>
      </c>
      <c r="AL12" s="19">
        <f t="shared" si="17"/>
        <v>51</v>
      </c>
      <c r="AM12" s="5">
        <f>VLOOKUP(AL12,Punktezuordnung!$A$2:$B$52,2,0)</f>
        <v>0</v>
      </c>
      <c r="AN12" s="22">
        <v>0</v>
      </c>
      <c r="AO12" s="19">
        <f t="shared" si="18"/>
        <v>51</v>
      </c>
      <c r="AP12" s="5">
        <f>VLOOKUP(AO12,Punktezuordnung!$A$2:$B$52,2,0)</f>
        <v>0</v>
      </c>
      <c r="AQ12" s="22">
        <v>0</v>
      </c>
      <c r="AR12" s="19">
        <f t="shared" si="19"/>
        <v>51</v>
      </c>
      <c r="AS12" s="5">
        <f>VLOOKUP(AR12,Punktezuordnung!$A$2:$B$52,2,0)</f>
        <v>0</v>
      </c>
      <c r="AT12" s="22">
        <v>0</v>
      </c>
      <c r="AU12" s="19">
        <f t="shared" si="20"/>
        <v>51</v>
      </c>
      <c r="AV12" s="25">
        <f>VLOOKUP(AU12,Punktezuordnung!$A$2:$B$52,2,0)</f>
        <v>0</v>
      </c>
    </row>
    <row r="13" spans="1:48" x14ac:dyDescent="0.25">
      <c r="A13" s="18" t="s">
        <v>171</v>
      </c>
      <c r="B13" s="18" t="s">
        <v>172</v>
      </c>
      <c r="C13" s="18" t="s">
        <v>117</v>
      </c>
      <c r="D13" s="18">
        <v>2017</v>
      </c>
      <c r="E13" s="18" t="s">
        <v>61</v>
      </c>
      <c r="F13" s="19">
        <f t="shared" si="0"/>
        <v>10</v>
      </c>
      <c r="G13" s="5">
        <f>SUM(LARGE(I13:R13,{1;2;3;4;5;6;7}))</f>
        <v>89</v>
      </c>
      <c r="H13" s="20">
        <f t="shared" si="1"/>
        <v>2</v>
      </c>
      <c r="I13" s="4">
        <f t="shared" si="2"/>
        <v>46</v>
      </c>
      <c r="J13" s="5">
        <f t="shared" si="3"/>
        <v>43</v>
      </c>
      <c r="K13" s="6">
        <f t="shared" si="21"/>
        <v>0</v>
      </c>
      <c r="L13" s="4">
        <f t="shared" si="4"/>
        <v>0</v>
      </c>
      <c r="M13" s="5">
        <f t="shared" si="5"/>
        <v>0</v>
      </c>
      <c r="N13" s="6">
        <f t="shared" si="6"/>
        <v>0</v>
      </c>
      <c r="O13" s="4">
        <f t="shared" si="7"/>
        <v>0</v>
      </c>
      <c r="P13" s="5">
        <f t="shared" si="8"/>
        <v>0</v>
      </c>
      <c r="Q13" s="4">
        <f t="shared" si="9"/>
        <v>0</v>
      </c>
      <c r="R13" s="5">
        <f t="shared" si="10"/>
        <v>0</v>
      </c>
      <c r="S13" s="21">
        <v>17.71</v>
      </c>
      <c r="T13" s="19">
        <f t="shared" si="11"/>
        <v>5</v>
      </c>
      <c r="U13" s="5">
        <f>VLOOKUP(T13,Punktezuordnung!$A$2:$B$52,2,0)</f>
        <v>46</v>
      </c>
      <c r="V13" s="22">
        <v>13</v>
      </c>
      <c r="W13" s="19">
        <f t="shared" si="12"/>
        <v>8</v>
      </c>
      <c r="X13" s="5">
        <f>VLOOKUP(W13,Punktezuordnung!$A$2:$B$52,2,0)</f>
        <v>43</v>
      </c>
      <c r="Y13" s="23">
        <v>100</v>
      </c>
      <c r="Z13" s="19">
        <f t="shared" si="13"/>
        <v>51</v>
      </c>
      <c r="AA13" s="5">
        <f>VLOOKUP(Z13,Punktezuordnung!$A$2:$B$52,2,0)</f>
        <v>0</v>
      </c>
      <c r="AB13" s="23">
        <v>100</v>
      </c>
      <c r="AC13" s="19">
        <f t="shared" si="14"/>
        <v>51</v>
      </c>
      <c r="AD13" s="5">
        <f>VLOOKUP(AC13,Punktezuordnung!$A$2:$B$52,2,0)</f>
        <v>0</v>
      </c>
      <c r="AE13" s="22">
        <v>0</v>
      </c>
      <c r="AF13" s="19">
        <f t="shared" si="15"/>
        <v>51</v>
      </c>
      <c r="AG13" s="5">
        <f>VLOOKUP(AF13,Punktezuordnung!$A$2:$B$52,2,0)</f>
        <v>0</v>
      </c>
      <c r="AH13" s="24">
        <v>100</v>
      </c>
      <c r="AI13" s="19">
        <f t="shared" si="16"/>
        <v>51</v>
      </c>
      <c r="AJ13" s="5">
        <f>VLOOKUP(AI13,Punktezuordnung!$A$2:$B$52,2,0)</f>
        <v>0</v>
      </c>
      <c r="AK13" s="23">
        <v>100</v>
      </c>
      <c r="AL13" s="19">
        <f t="shared" si="17"/>
        <v>51</v>
      </c>
      <c r="AM13" s="5">
        <f>VLOOKUP(AL13,Punktezuordnung!$A$2:$B$52,2,0)</f>
        <v>0</v>
      </c>
      <c r="AN13" s="22">
        <v>0</v>
      </c>
      <c r="AO13" s="19">
        <f t="shared" si="18"/>
        <v>51</v>
      </c>
      <c r="AP13" s="5">
        <f>VLOOKUP(AO13,Punktezuordnung!$A$2:$B$52,2,0)</f>
        <v>0</v>
      </c>
      <c r="AQ13" s="22">
        <v>0</v>
      </c>
      <c r="AR13" s="19">
        <f t="shared" si="19"/>
        <v>51</v>
      </c>
      <c r="AS13" s="5">
        <f>VLOOKUP(AR13,Punktezuordnung!$A$2:$B$52,2,0)</f>
        <v>0</v>
      </c>
      <c r="AT13" s="22">
        <v>0</v>
      </c>
      <c r="AU13" s="19">
        <f t="shared" si="20"/>
        <v>51</v>
      </c>
      <c r="AV13" s="25">
        <f>VLOOKUP(AU13,Punktezuordnung!$A$2:$B$52,2,0)</f>
        <v>0</v>
      </c>
    </row>
    <row r="14" spans="1:48" x14ac:dyDescent="0.25">
      <c r="A14" s="18" t="s">
        <v>173</v>
      </c>
      <c r="B14" s="18" t="s">
        <v>174</v>
      </c>
      <c r="C14" s="18" t="s">
        <v>117</v>
      </c>
      <c r="D14" s="18">
        <v>2016</v>
      </c>
      <c r="E14" s="18" t="s">
        <v>61</v>
      </c>
      <c r="F14" s="19">
        <f t="shared" si="0"/>
        <v>10</v>
      </c>
      <c r="G14" s="5">
        <f>SUM(LARGE(I14:R14,{1;2;3;4;5;6;7}))</f>
        <v>89</v>
      </c>
      <c r="H14" s="20">
        <f t="shared" si="1"/>
        <v>2</v>
      </c>
      <c r="I14" s="4">
        <f t="shared" si="2"/>
        <v>44</v>
      </c>
      <c r="J14" s="5">
        <f t="shared" si="3"/>
        <v>45</v>
      </c>
      <c r="K14" s="6">
        <f t="shared" si="21"/>
        <v>0</v>
      </c>
      <c r="L14" s="4">
        <f t="shared" si="4"/>
        <v>0</v>
      </c>
      <c r="M14" s="5">
        <f t="shared" si="5"/>
        <v>0</v>
      </c>
      <c r="N14" s="6">
        <f t="shared" si="6"/>
        <v>0</v>
      </c>
      <c r="O14" s="4">
        <f t="shared" si="7"/>
        <v>0</v>
      </c>
      <c r="P14" s="5">
        <f t="shared" si="8"/>
        <v>0</v>
      </c>
      <c r="Q14" s="4">
        <f t="shared" si="9"/>
        <v>0</v>
      </c>
      <c r="R14" s="5">
        <f t="shared" si="10"/>
        <v>0</v>
      </c>
      <c r="S14" s="21">
        <v>18.87</v>
      </c>
      <c r="T14" s="19">
        <f t="shared" si="11"/>
        <v>7</v>
      </c>
      <c r="U14" s="5">
        <f>VLOOKUP(T14,Punktezuordnung!$A$2:$B$52,2,0)</f>
        <v>44</v>
      </c>
      <c r="V14" s="22">
        <v>14</v>
      </c>
      <c r="W14" s="19">
        <f t="shared" si="12"/>
        <v>6</v>
      </c>
      <c r="X14" s="5">
        <f>VLOOKUP(W14,Punktezuordnung!$A$2:$B$52,2,0)</f>
        <v>45</v>
      </c>
      <c r="Y14" s="23">
        <v>100</v>
      </c>
      <c r="Z14" s="19">
        <f t="shared" si="13"/>
        <v>51</v>
      </c>
      <c r="AA14" s="5">
        <f>VLOOKUP(Z14,Punktezuordnung!$A$2:$B$52,2,0)</f>
        <v>0</v>
      </c>
      <c r="AB14" s="23">
        <v>100</v>
      </c>
      <c r="AC14" s="19">
        <f t="shared" si="14"/>
        <v>51</v>
      </c>
      <c r="AD14" s="5">
        <f>VLOOKUP(AC14,Punktezuordnung!$A$2:$B$52,2,0)</f>
        <v>0</v>
      </c>
      <c r="AE14" s="22">
        <v>0</v>
      </c>
      <c r="AF14" s="19">
        <f t="shared" si="15"/>
        <v>51</v>
      </c>
      <c r="AG14" s="5">
        <f>VLOOKUP(AF14,Punktezuordnung!$A$2:$B$52,2,0)</f>
        <v>0</v>
      </c>
      <c r="AH14" s="24">
        <v>100</v>
      </c>
      <c r="AI14" s="19">
        <f t="shared" si="16"/>
        <v>51</v>
      </c>
      <c r="AJ14" s="5">
        <f>VLOOKUP(AI14,Punktezuordnung!$A$2:$B$52,2,0)</f>
        <v>0</v>
      </c>
      <c r="AK14" s="23">
        <v>100</v>
      </c>
      <c r="AL14" s="19">
        <f t="shared" si="17"/>
        <v>51</v>
      </c>
      <c r="AM14" s="5">
        <f>VLOOKUP(AL14,Punktezuordnung!$A$2:$B$52,2,0)</f>
        <v>0</v>
      </c>
      <c r="AN14" s="22">
        <v>0</v>
      </c>
      <c r="AO14" s="19">
        <f t="shared" si="18"/>
        <v>51</v>
      </c>
      <c r="AP14" s="5">
        <f>VLOOKUP(AO14,Punktezuordnung!$A$2:$B$52,2,0)</f>
        <v>0</v>
      </c>
      <c r="AQ14" s="22">
        <v>0</v>
      </c>
      <c r="AR14" s="19">
        <f t="shared" si="19"/>
        <v>51</v>
      </c>
      <c r="AS14" s="5">
        <f>VLOOKUP(AR14,Punktezuordnung!$A$2:$B$52,2,0)</f>
        <v>0</v>
      </c>
      <c r="AT14" s="22">
        <v>0</v>
      </c>
      <c r="AU14" s="19">
        <f t="shared" si="20"/>
        <v>51</v>
      </c>
      <c r="AV14" s="25">
        <f>VLOOKUP(AU14,Punktezuordnung!$A$2:$B$52,2,0)</f>
        <v>0</v>
      </c>
    </row>
    <row r="15" spans="1:48" x14ac:dyDescent="0.25">
      <c r="A15" s="28" t="s">
        <v>175</v>
      </c>
      <c r="B15" s="28" t="s">
        <v>47</v>
      </c>
      <c r="C15" s="28" t="s">
        <v>117</v>
      </c>
      <c r="D15" s="29">
        <v>2017</v>
      </c>
      <c r="E15" s="28" t="s">
        <v>48</v>
      </c>
      <c r="F15" s="19">
        <f t="shared" si="0"/>
        <v>10</v>
      </c>
      <c r="G15" s="5">
        <f>SUM(LARGE(I15:R15,{1;2;3;4;5;6;7}))</f>
        <v>89</v>
      </c>
      <c r="H15" s="20">
        <f t="shared" si="1"/>
        <v>2</v>
      </c>
      <c r="I15" s="4">
        <f t="shared" si="2"/>
        <v>0</v>
      </c>
      <c r="J15" s="5">
        <f t="shared" si="3"/>
        <v>0</v>
      </c>
      <c r="K15" s="6">
        <f t="shared" si="21"/>
        <v>0</v>
      </c>
      <c r="L15" s="4">
        <f t="shared" si="4"/>
        <v>45</v>
      </c>
      <c r="M15" s="5">
        <f t="shared" si="5"/>
        <v>44</v>
      </c>
      <c r="N15" s="6">
        <f t="shared" si="6"/>
        <v>0</v>
      </c>
      <c r="O15" s="4">
        <f t="shared" si="7"/>
        <v>0</v>
      </c>
      <c r="P15" s="5">
        <f t="shared" si="8"/>
        <v>0</v>
      </c>
      <c r="Q15" s="4">
        <f t="shared" si="9"/>
        <v>0</v>
      </c>
      <c r="R15" s="5">
        <f t="shared" si="10"/>
        <v>0</v>
      </c>
      <c r="S15" s="30">
        <v>100</v>
      </c>
      <c r="T15" s="19">
        <f t="shared" si="11"/>
        <v>51</v>
      </c>
      <c r="U15" s="5">
        <f>VLOOKUP(T15,Punktezuordnung!$A$2:$B$52,2,0)</f>
        <v>0</v>
      </c>
      <c r="V15" s="22">
        <v>0</v>
      </c>
      <c r="W15" s="19">
        <f t="shared" si="12"/>
        <v>51</v>
      </c>
      <c r="X15" s="5">
        <f>VLOOKUP(W15,Punktezuordnung!$A$2:$B$52,2,0)</f>
        <v>0</v>
      </c>
      <c r="Y15" s="23">
        <v>100</v>
      </c>
      <c r="Z15" s="19">
        <f t="shared" si="13"/>
        <v>51</v>
      </c>
      <c r="AA15" s="5">
        <f>VLOOKUP(Z15,Punktezuordnung!$A$2:$B$52,2,0)</f>
        <v>0</v>
      </c>
      <c r="AB15" s="23">
        <v>17.399999999999999</v>
      </c>
      <c r="AC15" s="19">
        <f t="shared" si="14"/>
        <v>6</v>
      </c>
      <c r="AD15" s="5">
        <f>VLOOKUP(AC15,Punktezuordnung!$A$2:$B$52,2,0)</f>
        <v>45</v>
      </c>
      <c r="AE15" s="22">
        <v>12</v>
      </c>
      <c r="AF15" s="19">
        <f t="shared" si="15"/>
        <v>7</v>
      </c>
      <c r="AG15" s="5">
        <f>VLOOKUP(AF15,Punktezuordnung!$A$2:$B$52,2,0)</f>
        <v>44</v>
      </c>
      <c r="AH15" s="24">
        <v>100</v>
      </c>
      <c r="AI15" s="19">
        <f t="shared" si="16"/>
        <v>51</v>
      </c>
      <c r="AJ15" s="5">
        <f>VLOOKUP(AI15,Punktezuordnung!$A$2:$B$52,2,0)</f>
        <v>0</v>
      </c>
      <c r="AK15" s="23">
        <v>100</v>
      </c>
      <c r="AL15" s="19">
        <f t="shared" si="17"/>
        <v>51</v>
      </c>
      <c r="AM15" s="5">
        <f>VLOOKUP(AL15,Punktezuordnung!$A$2:$B$52,2,0)</f>
        <v>0</v>
      </c>
      <c r="AN15" s="22">
        <v>0</v>
      </c>
      <c r="AO15" s="19">
        <f t="shared" si="18"/>
        <v>51</v>
      </c>
      <c r="AP15" s="5">
        <f>VLOOKUP(AO15,Punktezuordnung!$A$2:$B$52,2,0)</f>
        <v>0</v>
      </c>
      <c r="AQ15" s="22">
        <v>0</v>
      </c>
      <c r="AR15" s="19">
        <f t="shared" si="19"/>
        <v>51</v>
      </c>
      <c r="AS15" s="5">
        <f>VLOOKUP(AR15,Punktezuordnung!$A$2:$B$52,2,0)</f>
        <v>0</v>
      </c>
      <c r="AT15" s="22">
        <v>0</v>
      </c>
      <c r="AU15" s="19">
        <f t="shared" si="20"/>
        <v>51</v>
      </c>
      <c r="AV15" s="25">
        <f>VLOOKUP(AU15,Punktezuordnung!$A$2:$B$52,2,0)</f>
        <v>0</v>
      </c>
    </row>
    <row r="16" spans="1:48" x14ac:dyDescent="0.25">
      <c r="A16" s="18" t="s">
        <v>176</v>
      </c>
      <c r="B16" s="18" t="s">
        <v>177</v>
      </c>
      <c r="C16" s="18" t="s">
        <v>117</v>
      </c>
      <c r="D16" s="18">
        <v>2017</v>
      </c>
      <c r="E16" s="18" t="s">
        <v>61</v>
      </c>
      <c r="F16" s="19">
        <f t="shared" si="0"/>
        <v>13</v>
      </c>
      <c r="G16" s="5">
        <f>SUM(LARGE(I16:R16,{1;2;3;4;5;6;7}))</f>
        <v>86</v>
      </c>
      <c r="H16" s="20">
        <f t="shared" si="1"/>
        <v>2</v>
      </c>
      <c r="I16" s="4">
        <f t="shared" si="2"/>
        <v>41</v>
      </c>
      <c r="J16" s="5">
        <f t="shared" si="3"/>
        <v>45</v>
      </c>
      <c r="K16" s="6">
        <f t="shared" si="21"/>
        <v>0</v>
      </c>
      <c r="L16" s="4">
        <f t="shared" si="4"/>
        <v>0</v>
      </c>
      <c r="M16" s="5">
        <f t="shared" si="5"/>
        <v>0</v>
      </c>
      <c r="N16" s="6">
        <f t="shared" si="6"/>
        <v>0</v>
      </c>
      <c r="O16" s="4">
        <f t="shared" si="7"/>
        <v>0</v>
      </c>
      <c r="P16" s="5">
        <f t="shared" si="8"/>
        <v>0</v>
      </c>
      <c r="Q16" s="4">
        <f t="shared" si="9"/>
        <v>0</v>
      </c>
      <c r="R16" s="5">
        <f t="shared" si="10"/>
        <v>0</v>
      </c>
      <c r="S16" s="21">
        <v>23.29</v>
      </c>
      <c r="T16" s="19">
        <f t="shared" si="11"/>
        <v>10</v>
      </c>
      <c r="U16" s="5">
        <f>VLOOKUP(T16,Punktezuordnung!$A$2:$B$52,2,0)</f>
        <v>41</v>
      </c>
      <c r="V16" s="22">
        <v>14</v>
      </c>
      <c r="W16" s="19">
        <f t="shared" si="12"/>
        <v>6</v>
      </c>
      <c r="X16" s="5">
        <f>VLOOKUP(W16,Punktezuordnung!$A$2:$B$52,2,0)</f>
        <v>45</v>
      </c>
      <c r="Y16" s="23">
        <v>100</v>
      </c>
      <c r="Z16" s="19">
        <f t="shared" si="13"/>
        <v>51</v>
      </c>
      <c r="AA16" s="5">
        <f>VLOOKUP(Z16,Punktezuordnung!$A$2:$B$52,2,0)</f>
        <v>0</v>
      </c>
      <c r="AB16" s="23">
        <v>100</v>
      </c>
      <c r="AC16" s="19">
        <f t="shared" si="14"/>
        <v>51</v>
      </c>
      <c r="AD16" s="5">
        <f>VLOOKUP(AC16,Punktezuordnung!$A$2:$B$52,2,0)</f>
        <v>0</v>
      </c>
      <c r="AE16" s="22">
        <v>0</v>
      </c>
      <c r="AF16" s="19">
        <f t="shared" si="15"/>
        <v>51</v>
      </c>
      <c r="AG16" s="5">
        <f>VLOOKUP(AF16,Punktezuordnung!$A$2:$B$52,2,0)</f>
        <v>0</v>
      </c>
      <c r="AH16" s="24">
        <v>100</v>
      </c>
      <c r="AI16" s="19">
        <f t="shared" si="16"/>
        <v>51</v>
      </c>
      <c r="AJ16" s="5">
        <f>VLOOKUP(AI16,Punktezuordnung!$A$2:$B$52,2,0)</f>
        <v>0</v>
      </c>
      <c r="AK16" s="23">
        <v>100</v>
      </c>
      <c r="AL16" s="19">
        <f t="shared" si="17"/>
        <v>51</v>
      </c>
      <c r="AM16" s="5">
        <f>VLOOKUP(AL16,Punktezuordnung!$A$2:$B$52,2,0)</f>
        <v>0</v>
      </c>
      <c r="AN16" s="22">
        <v>0</v>
      </c>
      <c r="AO16" s="19">
        <f t="shared" si="18"/>
        <v>51</v>
      </c>
      <c r="AP16" s="5">
        <f>VLOOKUP(AO16,Punktezuordnung!$A$2:$B$52,2,0)</f>
        <v>0</v>
      </c>
      <c r="AQ16" s="22">
        <v>0</v>
      </c>
      <c r="AR16" s="19">
        <f t="shared" si="19"/>
        <v>51</v>
      </c>
      <c r="AS16" s="5">
        <f>VLOOKUP(AR16,Punktezuordnung!$A$2:$B$52,2,0)</f>
        <v>0</v>
      </c>
      <c r="AT16" s="22">
        <v>0</v>
      </c>
      <c r="AU16" s="19">
        <f t="shared" si="20"/>
        <v>51</v>
      </c>
      <c r="AV16" s="25">
        <f>VLOOKUP(AU16,Punktezuordnung!$A$2:$B$52,2,0)</f>
        <v>0</v>
      </c>
    </row>
    <row r="17" spans="1:48" x14ac:dyDescent="0.25">
      <c r="A17" s="28" t="s">
        <v>178</v>
      </c>
      <c r="B17" s="28" t="s">
        <v>179</v>
      </c>
      <c r="C17" s="28" t="s">
        <v>117</v>
      </c>
      <c r="D17" s="29">
        <v>2017</v>
      </c>
      <c r="E17" s="28" t="s">
        <v>48</v>
      </c>
      <c r="F17" s="19">
        <f t="shared" si="0"/>
        <v>13</v>
      </c>
      <c r="G17" s="5">
        <f>SUM(LARGE(I17:R17,{1;2;3;4;5;6;7}))</f>
        <v>86</v>
      </c>
      <c r="H17" s="20">
        <f t="shared" si="1"/>
        <v>2</v>
      </c>
      <c r="I17" s="4">
        <f t="shared" si="2"/>
        <v>0</v>
      </c>
      <c r="J17" s="5">
        <f t="shared" si="3"/>
        <v>0</v>
      </c>
      <c r="K17" s="6">
        <f t="shared" si="21"/>
        <v>0</v>
      </c>
      <c r="L17" s="4">
        <f t="shared" si="4"/>
        <v>43</v>
      </c>
      <c r="M17" s="5">
        <f t="shared" si="5"/>
        <v>43</v>
      </c>
      <c r="N17" s="6">
        <f t="shared" si="6"/>
        <v>0</v>
      </c>
      <c r="O17" s="4">
        <f t="shared" si="7"/>
        <v>0</v>
      </c>
      <c r="P17" s="5">
        <f t="shared" si="8"/>
        <v>0</v>
      </c>
      <c r="Q17" s="4">
        <f t="shared" si="9"/>
        <v>0</v>
      </c>
      <c r="R17" s="5">
        <f t="shared" si="10"/>
        <v>0</v>
      </c>
      <c r="S17" s="30">
        <v>100</v>
      </c>
      <c r="T17" s="19">
        <f t="shared" si="11"/>
        <v>51</v>
      </c>
      <c r="U17" s="5">
        <f>VLOOKUP(T17,Punktezuordnung!$A$2:$B$52,2,0)</f>
        <v>0</v>
      </c>
      <c r="V17" s="22">
        <v>0</v>
      </c>
      <c r="W17" s="19">
        <f t="shared" si="12"/>
        <v>51</v>
      </c>
      <c r="X17" s="5">
        <f>VLOOKUP(W17,Punktezuordnung!$A$2:$B$52,2,0)</f>
        <v>0</v>
      </c>
      <c r="Y17" s="23">
        <v>100</v>
      </c>
      <c r="Z17" s="19">
        <f t="shared" si="13"/>
        <v>51</v>
      </c>
      <c r="AA17" s="5">
        <f>VLOOKUP(Z17,Punktezuordnung!$A$2:$B$52,2,0)</f>
        <v>0</v>
      </c>
      <c r="AB17" s="23">
        <v>18.600000000000001</v>
      </c>
      <c r="AC17" s="19">
        <f t="shared" si="14"/>
        <v>8</v>
      </c>
      <c r="AD17" s="5">
        <f>VLOOKUP(AC17,Punktezuordnung!$A$2:$B$52,2,0)</f>
        <v>43</v>
      </c>
      <c r="AE17" s="22">
        <v>9</v>
      </c>
      <c r="AF17" s="19">
        <f t="shared" si="15"/>
        <v>8</v>
      </c>
      <c r="AG17" s="5">
        <f>VLOOKUP(AF17,Punktezuordnung!$A$2:$B$52,2,0)</f>
        <v>43</v>
      </c>
      <c r="AH17" s="24">
        <v>100</v>
      </c>
      <c r="AI17" s="19">
        <f t="shared" si="16"/>
        <v>51</v>
      </c>
      <c r="AJ17" s="5">
        <f>VLOOKUP(AI17,Punktezuordnung!$A$2:$B$52,2,0)</f>
        <v>0</v>
      </c>
      <c r="AK17" s="23">
        <v>100</v>
      </c>
      <c r="AL17" s="19">
        <f t="shared" si="17"/>
        <v>51</v>
      </c>
      <c r="AM17" s="5">
        <f>VLOOKUP(AL17,Punktezuordnung!$A$2:$B$52,2,0)</f>
        <v>0</v>
      </c>
      <c r="AN17" s="22">
        <v>0</v>
      </c>
      <c r="AO17" s="19">
        <f t="shared" si="18"/>
        <v>51</v>
      </c>
      <c r="AP17" s="5">
        <f>VLOOKUP(AO17,Punktezuordnung!$A$2:$B$52,2,0)</f>
        <v>0</v>
      </c>
      <c r="AQ17" s="22">
        <v>0</v>
      </c>
      <c r="AR17" s="19">
        <f t="shared" si="19"/>
        <v>51</v>
      </c>
      <c r="AS17" s="5">
        <f>VLOOKUP(AR17,Punktezuordnung!$A$2:$B$52,2,0)</f>
        <v>0</v>
      </c>
      <c r="AT17" s="22">
        <v>0</v>
      </c>
      <c r="AU17" s="19">
        <f t="shared" si="20"/>
        <v>51</v>
      </c>
      <c r="AV17" s="25">
        <f>VLOOKUP(AU17,Punktezuordnung!$A$2:$B$52,2,0)</f>
        <v>0</v>
      </c>
    </row>
    <row r="18" spans="1:48" x14ac:dyDescent="0.25">
      <c r="A18" s="18" t="s">
        <v>138</v>
      </c>
      <c r="B18" s="18" t="s">
        <v>119</v>
      </c>
      <c r="C18" s="18" t="s">
        <v>117</v>
      </c>
      <c r="D18" s="18">
        <v>2017</v>
      </c>
      <c r="E18" s="18" t="s">
        <v>61</v>
      </c>
      <c r="F18" s="19">
        <f t="shared" si="0"/>
        <v>15</v>
      </c>
      <c r="G18" s="5">
        <f>SUM(LARGE(I18:R18,{1;2;3;4;5;6;7}))</f>
        <v>83</v>
      </c>
      <c r="H18" s="20">
        <f t="shared" si="1"/>
        <v>2</v>
      </c>
      <c r="I18" s="4">
        <f t="shared" si="2"/>
        <v>42</v>
      </c>
      <c r="J18" s="5">
        <f t="shared" si="3"/>
        <v>41</v>
      </c>
      <c r="K18" s="6">
        <f t="shared" si="21"/>
        <v>0</v>
      </c>
      <c r="L18" s="4">
        <f t="shared" ref="L18:L33" si="22">AD18</f>
        <v>0</v>
      </c>
      <c r="M18" s="5">
        <f t="shared" ref="M18:M33" si="23">AG18</f>
        <v>0</v>
      </c>
      <c r="N18" s="6">
        <f t="shared" si="6"/>
        <v>0</v>
      </c>
      <c r="O18" s="4">
        <f t="shared" si="7"/>
        <v>0</v>
      </c>
      <c r="P18" s="5">
        <f t="shared" si="8"/>
        <v>0</v>
      </c>
      <c r="Q18" s="4">
        <f t="shared" si="9"/>
        <v>0</v>
      </c>
      <c r="R18" s="5">
        <f t="shared" si="10"/>
        <v>0</v>
      </c>
      <c r="S18" s="21">
        <v>20</v>
      </c>
      <c r="T18" s="19">
        <f t="shared" si="11"/>
        <v>9</v>
      </c>
      <c r="U18" s="5">
        <f>VLOOKUP(T18,Punktezuordnung!$A$2:$B$52,2,0)</f>
        <v>42</v>
      </c>
      <c r="V18" s="22">
        <v>12</v>
      </c>
      <c r="W18" s="19">
        <f t="shared" si="12"/>
        <v>10</v>
      </c>
      <c r="X18" s="5">
        <f>VLOOKUP(W18,Punktezuordnung!$A$2:$B$52,2,0)</f>
        <v>41</v>
      </c>
      <c r="Y18" s="23">
        <v>100</v>
      </c>
      <c r="Z18" s="19">
        <f t="shared" si="13"/>
        <v>51</v>
      </c>
      <c r="AA18" s="5">
        <f>VLOOKUP(Z18,Punktezuordnung!$A$2:$B$52,2,0)</f>
        <v>0</v>
      </c>
      <c r="AB18" s="23">
        <v>100</v>
      </c>
      <c r="AC18" s="19">
        <f t="shared" si="14"/>
        <v>51</v>
      </c>
      <c r="AD18" s="5">
        <f>VLOOKUP(AC18,Punktezuordnung!$A$2:$B$52,2,0)</f>
        <v>0</v>
      </c>
      <c r="AE18" s="22">
        <v>0</v>
      </c>
      <c r="AF18" s="19">
        <f t="shared" si="15"/>
        <v>51</v>
      </c>
      <c r="AG18" s="5">
        <f>VLOOKUP(AF18,Punktezuordnung!$A$2:$B$52,2,0)</f>
        <v>0</v>
      </c>
      <c r="AH18" s="24">
        <v>100</v>
      </c>
      <c r="AI18" s="19">
        <f t="shared" si="16"/>
        <v>51</v>
      </c>
      <c r="AJ18" s="5">
        <f>VLOOKUP(AI18,Punktezuordnung!$A$2:$B$52,2,0)</f>
        <v>0</v>
      </c>
      <c r="AK18" s="23">
        <v>100</v>
      </c>
      <c r="AL18" s="19">
        <f t="shared" si="17"/>
        <v>51</v>
      </c>
      <c r="AM18" s="5">
        <f>VLOOKUP(AL18,Punktezuordnung!$A$2:$B$52,2,0)</f>
        <v>0</v>
      </c>
      <c r="AN18" s="22">
        <v>0</v>
      </c>
      <c r="AO18" s="19">
        <f t="shared" si="18"/>
        <v>51</v>
      </c>
      <c r="AP18" s="5">
        <f>VLOOKUP(AO18,Punktezuordnung!$A$2:$B$52,2,0)</f>
        <v>0</v>
      </c>
      <c r="AQ18" s="22">
        <v>0</v>
      </c>
      <c r="AR18" s="19">
        <f t="shared" si="19"/>
        <v>51</v>
      </c>
      <c r="AS18" s="5">
        <f>VLOOKUP(AR18,Punktezuordnung!$A$2:$B$52,2,0)</f>
        <v>0</v>
      </c>
      <c r="AT18" s="22">
        <v>0</v>
      </c>
      <c r="AU18" s="19">
        <f t="shared" si="20"/>
        <v>51</v>
      </c>
      <c r="AV18" s="25">
        <f>VLOOKUP(AU18,Punktezuordnung!$A$2:$B$52,2,0)</f>
        <v>0</v>
      </c>
    </row>
    <row r="19" spans="1:48" x14ac:dyDescent="0.25">
      <c r="A19" s="28" t="s">
        <v>165</v>
      </c>
      <c r="B19" s="28" t="s">
        <v>180</v>
      </c>
      <c r="C19" s="18" t="s">
        <v>117</v>
      </c>
      <c r="D19" s="29">
        <v>2016</v>
      </c>
      <c r="E19" s="28" t="s">
        <v>110</v>
      </c>
      <c r="F19" s="19">
        <f t="shared" si="0"/>
        <v>16</v>
      </c>
      <c r="G19" s="5">
        <f>SUM(LARGE(I19:R19,{1;2;3;4;5;6;7}))</f>
        <v>50</v>
      </c>
      <c r="H19" s="20">
        <f t="shared" si="1"/>
        <v>1</v>
      </c>
      <c r="I19" s="4">
        <f t="shared" si="2"/>
        <v>0</v>
      </c>
      <c r="J19" s="5">
        <f t="shared" si="3"/>
        <v>0</v>
      </c>
      <c r="K19" s="6">
        <f t="shared" si="21"/>
        <v>50</v>
      </c>
      <c r="L19" s="4">
        <f t="shared" si="22"/>
        <v>0</v>
      </c>
      <c r="M19" s="5">
        <f t="shared" si="23"/>
        <v>0</v>
      </c>
      <c r="N19" s="6">
        <f t="shared" si="6"/>
        <v>0</v>
      </c>
      <c r="O19" s="4">
        <f t="shared" si="7"/>
        <v>0</v>
      </c>
      <c r="P19" s="5">
        <f t="shared" si="8"/>
        <v>0</v>
      </c>
      <c r="Q19" s="4">
        <f t="shared" si="9"/>
        <v>0</v>
      </c>
      <c r="R19" s="5">
        <f t="shared" si="10"/>
        <v>0</v>
      </c>
      <c r="S19" s="30">
        <v>100</v>
      </c>
      <c r="T19" s="19">
        <f t="shared" si="11"/>
        <v>51</v>
      </c>
      <c r="U19" s="5">
        <f>VLOOKUP(T19,Punktezuordnung!$A$2:$B$52,2,0)</f>
        <v>0</v>
      </c>
      <c r="V19" s="22">
        <v>0</v>
      </c>
      <c r="W19" s="19">
        <f t="shared" si="12"/>
        <v>51</v>
      </c>
      <c r="X19" s="5">
        <f>VLOOKUP(W19,Punktezuordnung!$A$2:$B$52,2,0)</f>
        <v>0</v>
      </c>
      <c r="Y19" s="23">
        <v>11.42</v>
      </c>
      <c r="Z19" s="19">
        <f t="shared" si="13"/>
        <v>1</v>
      </c>
      <c r="AA19" s="5">
        <f>VLOOKUP(Z19,Punktezuordnung!$A$2:$B$52,2,0)</f>
        <v>50</v>
      </c>
      <c r="AB19" s="23">
        <v>100</v>
      </c>
      <c r="AC19" s="19">
        <f t="shared" si="14"/>
        <v>51</v>
      </c>
      <c r="AD19" s="5">
        <f>VLOOKUP(AC19,Punktezuordnung!$A$2:$B$52,2,0)</f>
        <v>0</v>
      </c>
      <c r="AE19" s="22">
        <v>0</v>
      </c>
      <c r="AF19" s="19">
        <f t="shared" si="15"/>
        <v>51</v>
      </c>
      <c r="AG19" s="5">
        <f>VLOOKUP(AF19,Punktezuordnung!$A$2:$B$52,2,0)</f>
        <v>0</v>
      </c>
      <c r="AH19" s="24">
        <v>100</v>
      </c>
      <c r="AI19" s="19">
        <f t="shared" si="16"/>
        <v>51</v>
      </c>
      <c r="AJ19" s="5">
        <f>VLOOKUP(AI19,Punktezuordnung!$A$2:$B$52,2,0)</f>
        <v>0</v>
      </c>
      <c r="AK19" s="23">
        <v>100</v>
      </c>
      <c r="AL19" s="19">
        <f t="shared" si="17"/>
        <v>51</v>
      </c>
      <c r="AM19" s="5">
        <f>VLOOKUP(AL19,Punktezuordnung!$A$2:$B$52,2,0)</f>
        <v>0</v>
      </c>
      <c r="AN19" s="22">
        <v>0</v>
      </c>
      <c r="AO19" s="19">
        <f t="shared" si="18"/>
        <v>51</v>
      </c>
      <c r="AP19" s="5">
        <f>VLOOKUP(AO19,Punktezuordnung!$A$2:$B$52,2,0)</f>
        <v>0</v>
      </c>
      <c r="AQ19" s="22">
        <v>0</v>
      </c>
      <c r="AR19" s="19">
        <f t="shared" si="19"/>
        <v>51</v>
      </c>
      <c r="AS19" s="5">
        <f>VLOOKUP(AR19,Punktezuordnung!$A$2:$B$52,2,0)</f>
        <v>0</v>
      </c>
      <c r="AT19" s="22">
        <v>0</v>
      </c>
      <c r="AU19" s="19">
        <f t="shared" si="20"/>
        <v>51</v>
      </c>
      <c r="AV19" s="25">
        <f>VLOOKUP(AU19,Punktezuordnung!$A$2:$B$52,2,0)</f>
        <v>0</v>
      </c>
    </row>
    <row r="20" spans="1:48" x14ac:dyDescent="0.25">
      <c r="A20" s="28" t="s">
        <v>153</v>
      </c>
      <c r="B20" s="28" t="s">
        <v>181</v>
      </c>
      <c r="C20" s="28" t="s">
        <v>117</v>
      </c>
      <c r="D20" s="29">
        <v>2016</v>
      </c>
      <c r="E20" s="28" t="s">
        <v>182</v>
      </c>
      <c r="F20" s="19">
        <f t="shared" si="0"/>
        <v>17</v>
      </c>
      <c r="G20" s="5">
        <f>SUM(LARGE(I20:R20,{1;2;3;4;5;6;7}))</f>
        <v>49</v>
      </c>
      <c r="H20" s="20">
        <f t="shared" si="1"/>
        <v>1</v>
      </c>
      <c r="I20" s="4">
        <f t="shared" si="2"/>
        <v>0</v>
      </c>
      <c r="J20" s="5">
        <f t="shared" si="3"/>
        <v>0</v>
      </c>
      <c r="K20" s="6">
        <f t="shared" si="21"/>
        <v>0</v>
      </c>
      <c r="L20" s="4">
        <f t="shared" si="22"/>
        <v>0</v>
      </c>
      <c r="M20" s="5">
        <f t="shared" si="23"/>
        <v>0</v>
      </c>
      <c r="N20" s="6">
        <f t="shared" si="6"/>
        <v>49</v>
      </c>
      <c r="O20" s="4">
        <f t="shared" si="7"/>
        <v>0</v>
      </c>
      <c r="P20" s="5">
        <f t="shared" si="8"/>
        <v>0</v>
      </c>
      <c r="Q20" s="4">
        <f t="shared" si="9"/>
        <v>0</v>
      </c>
      <c r="R20" s="5">
        <f t="shared" si="10"/>
        <v>0</v>
      </c>
      <c r="S20" s="30">
        <v>100</v>
      </c>
      <c r="T20" s="19">
        <f t="shared" si="11"/>
        <v>51</v>
      </c>
      <c r="U20" s="5">
        <f>VLOOKUP(T20,Punktezuordnung!$A$2:$B$52,2,0)</f>
        <v>0</v>
      </c>
      <c r="V20" s="22">
        <v>0</v>
      </c>
      <c r="W20" s="19">
        <f t="shared" si="12"/>
        <v>51</v>
      </c>
      <c r="X20" s="5">
        <f>VLOOKUP(W20,Punktezuordnung!$A$2:$B$52,2,0)</f>
        <v>0</v>
      </c>
      <c r="Y20" s="23">
        <v>100</v>
      </c>
      <c r="Z20" s="19">
        <f t="shared" si="13"/>
        <v>51</v>
      </c>
      <c r="AA20" s="5">
        <f>VLOOKUP(Z20,Punktezuordnung!$A$2:$B$52,2,0)</f>
        <v>0</v>
      </c>
      <c r="AB20" s="23">
        <v>100</v>
      </c>
      <c r="AC20" s="19">
        <f t="shared" si="14"/>
        <v>51</v>
      </c>
      <c r="AD20" s="5">
        <f>VLOOKUP(AC20,Punktezuordnung!$A$2:$B$52,2,0)</f>
        <v>0</v>
      </c>
      <c r="AE20" s="22">
        <v>0</v>
      </c>
      <c r="AF20" s="19">
        <f t="shared" si="15"/>
        <v>51</v>
      </c>
      <c r="AG20" s="5">
        <f>VLOOKUP(AF20,Punktezuordnung!$A$2:$B$52,2,0)</f>
        <v>0</v>
      </c>
      <c r="AH20" s="24">
        <v>1.85185185185185E-3</v>
      </c>
      <c r="AI20" s="19">
        <f t="shared" si="16"/>
        <v>2</v>
      </c>
      <c r="AJ20" s="5">
        <f>VLOOKUP(AI20,Punktezuordnung!$A$2:$B$52,2,0)</f>
        <v>49</v>
      </c>
      <c r="AK20" s="23">
        <v>100</v>
      </c>
      <c r="AL20" s="19">
        <f t="shared" si="17"/>
        <v>51</v>
      </c>
      <c r="AM20" s="5">
        <f>VLOOKUP(AL20,Punktezuordnung!$A$2:$B$52,2,0)</f>
        <v>0</v>
      </c>
      <c r="AN20" s="22">
        <v>0</v>
      </c>
      <c r="AO20" s="19">
        <f t="shared" si="18"/>
        <v>51</v>
      </c>
      <c r="AP20" s="5">
        <f>VLOOKUP(AO20,Punktezuordnung!$A$2:$B$52,2,0)</f>
        <v>0</v>
      </c>
      <c r="AQ20" s="22">
        <v>0</v>
      </c>
      <c r="AR20" s="19">
        <f t="shared" si="19"/>
        <v>51</v>
      </c>
      <c r="AS20" s="5">
        <f>VLOOKUP(AR20,Punktezuordnung!$A$2:$B$52,2,0)</f>
        <v>0</v>
      </c>
      <c r="AT20" s="22">
        <v>0</v>
      </c>
      <c r="AU20" s="19">
        <f t="shared" si="20"/>
        <v>51</v>
      </c>
      <c r="AV20" s="25">
        <f>VLOOKUP(AU20,Punktezuordnung!$A$2:$B$52,2,0)</f>
        <v>0</v>
      </c>
    </row>
    <row r="21" spans="1:48" x14ac:dyDescent="0.25">
      <c r="A21" s="28" t="s">
        <v>183</v>
      </c>
      <c r="B21" s="28" t="s">
        <v>184</v>
      </c>
      <c r="C21" s="28" t="s">
        <v>117</v>
      </c>
      <c r="D21" s="29">
        <v>2016</v>
      </c>
      <c r="E21" s="28" t="s">
        <v>185</v>
      </c>
      <c r="F21" s="19">
        <f t="shared" si="0"/>
        <v>18</v>
      </c>
      <c r="G21" s="5">
        <f>SUM(LARGE(I21:R21,{1;2;3;4;5;6;7}))</f>
        <v>47</v>
      </c>
      <c r="H21" s="20">
        <f t="shared" si="1"/>
        <v>1</v>
      </c>
      <c r="I21" s="4">
        <f t="shared" si="2"/>
        <v>0</v>
      </c>
      <c r="J21" s="5">
        <f t="shared" si="3"/>
        <v>0</v>
      </c>
      <c r="K21" s="6">
        <f t="shared" si="21"/>
        <v>0</v>
      </c>
      <c r="L21" s="4">
        <f t="shared" si="22"/>
        <v>0</v>
      </c>
      <c r="M21" s="5">
        <f t="shared" si="23"/>
        <v>0</v>
      </c>
      <c r="N21" s="6">
        <f t="shared" si="6"/>
        <v>47</v>
      </c>
      <c r="O21" s="4">
        <f t="shared" si="7"/>
        <v>0</v>
      </c>
      <c r="P21" s="5">
        <f t="shared" si="8"/>
        <v>0</v>
      </c>
      <c r="Q21" s="4">
        <f t="shared" si="9"/>
        <v>0</v>
      </c>
      <c r="R21" s="5">
        <f t="shared" si="10"/>
        <v>0</v>
      </c>
      <c r="S21" s="30">
        <v>100</v>
      </c>
      <c r="T21" s="19">
        <f t="shared" si="11"/>
        <v>51</v>
      </c>
      <c r="U21" s="5">
        <f>VLOOKUP(T21,Punktezuordnung!$A$2:$B$52,2,0)</f>
        <v>0</v>
      </c>
      <c r="V21" s="22">
        <v>0</v>
      </c>
      <c r="W21" s="19">
        <f t="shared" si="12"/>
        <v>51</v>
      </c>
      <c r="X21" s="5">
        <f>VLOOKUP(W21,Punktezuordnung!$A$2:$B$52,2,0)</f>
        <v>0</v>
      </c>
      <c r="Y21" s="23">
        <v>100</v>
      </c>
      <c r="Z21" s="19">
        <f t="shared" si="13"/>
        <v>51</v>
      </c>
      <c r="AA21" s="5">
        <f>VLOOKUP(Z21,Punktezuordnung!$A$2:$B$52,2,0)</f>
        <v>0</v>
      </c>
      <c r="AB21" s="23">
        <v>100</v>
      </c>
      <c r="AC21" s="19">
        <f t="shared" si="14"/>
        <v>51</v>
      </c>
      <c r="AD21" s="5">
        <f>VLOOKUP(AC21,Punktezuordnung!$A$2:$B$52,2,0)</f>
        <v>0</v>
      </c>
      <c r="AE21" s="22">
        <v>0</v>
      </c>
      <c r="AF21" s="19">
        <f t="shared" si="15"/>
        <v>51</v>
      </c>
      <c r="AG21" s="5">
        <f>VLOOKUP(AF21,Punktezuordnung!$A$2:$B$52,2,0)</f>
        <v>0</v>
      </c>
      <c r="AH21" s="24">
        <v>2.0023148148148101E-3</v>
      </c>
      <c r="AI21" s="19">
        <f t="shared" si="16"/>
        <v>4</v>
      </c>
      <c r="AJ21" s="5">
        <f>VLOOKUP(AI21,Punktezuordnung!$A$2:$B$52,2,0)</f>
        <v>47</v>
      </c>
      <c r="AK21" s="23">
        <v>100</v>
      </c>
      <c r="AL21" s="19">
        <f t="shared" si="17"/>
        <v>51</v>
      </c>
      <c r="AM21" s="5">
        <f>VLOOKUP(AL21,Punktezuordnung!$A$2:$B$52,2,0)</f>
        <v>0</v>
      </c>
      <c r="AN21" s="22">
        <v>0</v>
      </c>
      <c r="AO21" s="19">
        <f t="shared" si="18"/>
        <v>51</v>
      </c>
      <c r="AP21" s="5">
        <f>VLOOKUP(AO21,Punktezuordnung!$A$2:$B$52,2,0)</f>
        <v>0</v>
      </c>
      <c r="AQ21" s="22">
        <v>0</v>
      </c>
      <c r="AR21" s="19">
        <f t="shared" si="19"/>
        <v>51</v>
      </c>
      <c r="AS21" s="5">
        <f>VLOOKUP(AR21,Punktezuordnung!$A$2:$B$52,2,0)</f>
        <v>0</v>
      </c>
      <c r="AT21" s="22">
        <v>0</v>
      </c>
      <c r="AU21" s="19">
        <f t="shared" si="20"/>
        <v>51</v>
      </c>
      <c r="AV21" s="25">
        <f>VLOOKUP(AU21,Punktezuordnung!$A$2:$B$52,2,0)</f>
        <v>0</v>
      </c>
    </row>
    <row r="22" spans="1:48" x14ac:dyDescent="0.25">
      <c r="A22" s="28" t="s">
        <v>186</v>
      </c>
      <c r="B22" s="28" t="s">
        <v>187</v>
      </c>
      <c r="C22" s="28" t="s">
        <v>117</v>
      </c>
      <c r="D22" s="29">
        <v>2016</v>
      </c>
      <c r="E22" s="28" t="s">
        <v>87</v>
      </c>
      <c r="F22" s="19">
        <f t="shared" si="0"/>
        <v>19</v>
      </c>
      <c r="G22" s="5">
        <f>SUM(LARGE(I22:R22,{1;2;3;4;5;6;7}))</f>
        <v>46</v>
      </c>
      <c r="H22" s="20">
        <f t="shared" si="1"/>
        <v>1</v>
      </c>
      <c r="I22" s="4">
        <f t="shared" si="2"/>
        <v>0</v>
      </c>
      <c r="J22" s="5">
        <f t="shared" si="3"/>
        <v>0</v>
      </c>
      <c r="K22" s="6">
        <f t="shared" si="21"/>
        <v>0</v>
      </c>
      <c r="L22" s="4">
        <f t="shared" si="22"/>
        <v>0</v>
      </c>
      <c r="M22" s="5">
        <f t="shared" si="23"/>
        <v>0</v>
      </c>
      <c r="N22" s="6">
        <f t="shared" si="6"/>
        <v>46</v>
      </c>
      <c r="O22" s="4">
        <f t="shared" si="7"/>
        <v>0</v>
      </c>
      <c r="P22" s="5">
        <f t="shared" si="8"/>
        <v>0</v>
      </c>
      <c r="Q22" s="4">
        <f t="shared" si="9"/>
        <v>0</v>
      </c>
      <c r="R22" s="5">
        <f t="shared" si="10"/>
        <v>0</v>
      </c>
      <c r="S22" s="30">
        <v>100</v>
      </c>
      <c r="T22" s="19">
        <f t="shared" si="11"/>
        <v>51</v>
      </c>
      <c r="U22" s="5">
        <f>VLOOKUP(T22,Punktezuordnung!$A$2:$B$52,2,0)</f>
        <v>0</v>
      </c>
      <c r="V22" s="22">
        <v>0</v>
      </c>
      <c r="W22" s="19">
        <f t="shared" si="12"/>
        <v>51</v>
      </c>
      <c r="X22" s="5">
        <f>VLOOKUP(W22,Punktezuordnung!$A$2:$B$52,2,0)</f>
        <v>0</v>
      </c>
      <c r="Y22" s="23">
        <v>100</v>
      </c>
      <c r="Z22" s="19">
        <f t="shared" si="13"/>
        <v>51</v>
      </c>
      <c r="AA22" s="5">
        <f>VLOOKUP(Z22,Punktezuordnung!$A$2:$B$52,2,0)</f>
        <v>0</v>
      </c>
      <c r="AB22" s="23">
        <v>100</v>
      </c>
      <c r="AC22" s="19">
        <f t="shared" si="14"/>
        <v>51</v>
      </c>
      <c r="AD22" s="5">
        <f>VLOOKUP(AC22,Punktezuordnung!$A$2:$B$52,2,0)</f>
        <v>0</v>
      </c>
      <c r="AE22" s="22">
        <v>0</v>
      </c>
      <c r="AF22" s="19">
        <f t="shared" si="15"/>
        <v>51</v>
      </c>
      <c r="AG22" s="5">
        <f>VLOOKUP(AF22,Punktezuordnung!$A$2:$B$52,2,0)</f>
        <v>0</v>
      </c>
      <c r="AH22" s="24">
        <v>2.0138888888888901E-3</v>
      </c>
      <c r="AI22" s="19">
        <f t="shared" si="16"/>
        <v>5</v>
      </c>
      <c r="AJ22" s="5">
        <f>VLOOKUP(AI22,Punktezuordnung!$A$2:$B$52,2,0)</f>
        <v>46</v>
      </c>
      <c r="AK22" s="23">
        <v>100</v>
      </c>
      <c r="AL22" s="19">
        <f t="shared" si="17"/>
        <v>51</v>
      </c>
      <c r="AM22" s="5">
        <f>VLOOKUP(AL22,Punktezuordnung!$A$2:$B$52,2,0)</f>
        <v>0</v>
      </c>
      <c r="AN22" s="22">
        <v>0</v>
      </c>
      <c r="AO22" s="19">
        <f t="shared" si="18"/>
        <v>51</v>
      </c>
      <c r="AP22" s="5">
        <f>VLOOKUP(AO22,Punktezuordnung!$A$2:$B$52,2,0)</f>
        <v>0</v>
      </c>
      <c r="AQ22" s="22">
        <v>0</v>
      </c>
      <c r="AR22" s="19">
        <f t="shared" si="19"/>
        <v>51</v>
      </c>
      <c r="AS22" s="5">
        <f>VLOOKUP(AR22,Punktezuordnung!$A$2:$B$52,2,0)</f>
        <v>0</v>
      </c>
      <c r="AT22" s="22">
        <v>0</v>
      </c>
      <c r="AU22" s="19">
        <f t="shared" si="20"/>
        <v>51</v>
      </c>
      <c r="AV22" s="25">
        <f>VLOOKUP(AU22,Punktezuordnung!$A$2:$B$52,2,0)</f>
        <v>0</v>
      </c>
    </row>
    <row r="23" spans="1:48" x14ac:dyDescent="0.25">
      <c r="A23" s="28" t="s">
        <v>149</v>
      </c>
      <c r="B23" s="28" t="s">
        <v>188</v>
      </c>
      <c r="C23" s="18" t="s">
        <v>117</v>
      </c>
      <c r="D23" s="29">
        <v>2017</v>
      </c>
      <c r="E23" s="28" t="s">
        <v>43</v>
      </c>
      <c r="F23" s="19">
        <f t="shared" si="0"/>
        <v>19</v>
      </c>
      <c r="G23" s="5">
        <f>SUM(LARGE(I23:R23,{1;2;3;4;5;6;7}))</f>
        <v>46</v>
      </c>
      <c r="H23" s="20">
        <f t="shared" si="1"/>
        <v>1</v>
      </c>
      <c r="I23" s="4">
        <f t="shared" si="2"/>
        <v>0</v>
      </c>
      <c r="J23" s="5">
        <f t="shared" si="3"/>
        <v>0</v>
      </c>
      <c r="K23" s="6">
        <f t="shared" si="21"/>
        <v>46</v>
      </c>
      <c r="L23" s="4">
        <f t="shared" si="22"/>
        <v>0</v>
      </c>
      <c r="M23" s="5">
        <f t="shared" si="23"/>
        <v>0</v>
      </c>
      <c r="N23" s="6">
        <f t="shared" si="6"/>
        <v>0</v>
      </c>
      <c r="O23" s="4">
        <f t="shared" si="7"/>
        <v>0</v>
      </c>
      <c r="P23" s="5">
        <f t="shared" si="8"/>
        <v>0</v>
      </c>
      <c r="Q23" s="4">
        <f t="shared" si="9"/>
        <v>0</v>
      </c>
      <c r="R23" s="5">
        <f t="shared" si="10"/>
        <v>0</v>
      </c>
      <c r="S23" s="30">
        <v>100</v>
      </c>
      <c r="T23" s="19">
        <f t="shared" si="11"/>
        <v>51</v>
      </c>
      <c r="U23" s="5">
        <f>VLOOKUP(T23,Punktezuordnung!$A$2:$B$52,2,0)</f>
        <v>0</v>
      </c>
      <c r="V23" s="22">
        <v>0</v>
      </c>
      <c r="W23" s="19">
        <f t="shared" si="12"/>
        <v>51</v>
      </c>
      <c r="X23" s="5">
        <f>VLOOKUP(W23,Punktezuordnung!$A$2:$B$52,2,0)</f>
        <v>0</v>
      </c>
      <c r="Y23" s="23">
        <v>15.93</v>
      </c>
      <c r="Z23" s="19">
        <f t="shared" si="13"/>
        <v>5</v>
      </c>
      <c r="AA23" s="5">
        <f>VLOOKUP(Z23,Punktezuordnung!$A$2:$B$52,2,0)</f>
        <v>46</v>
      </c>
      <c r="AB23" s="23">
        <v>100</v>
      </c>
      <c r="AC23" s="19">
        <f t="shared" si="14"/>
        <v>51</v>
      </c>
      <c r="AD23" s="5">
        <f>VLOOKUP(AC23,Punktezuordnung!$A$2:$B$52,2,0)</f>
        <v>0</v>
      </c>
      <c r="AE23" s="22">
        <v>0</v>
      </c>
      <c r="AF23" s="19">
        <f t="shared" si="15"/>
        <v>51</v>
      </c>
      <c r="AG23" s="5">
        <f>VLOOKUP(AF23,Punktezuordnung!$A$2:$B$52,2,0)</f>
        <v>0</v>
      </c>
      <c r="AH23" s="24">
        <v>100</v>
      </c>
      <c r="AI23" s="19">
        <f t="shared" si="16"/>
        <v>51</v>
      </c>
      <c r="AJ23" s="5">
        <f>VLOOKUP(AI23,Punktezuordnung!$A$2:$B$52,2,0)</f>
        <v>0</v>
      </c>
      <c r="AK23" s="23">
        <v>100</v>
      </c>
      <c r="AL23" s="19">
        <f t="shared" si="17"/>
        <v>51</v>
      </c>
      <c r="AM23" s="5">
        <f>VLOOKUP(AL23,Punktezuordnung!$A$2:$B$52,2,0)</f>
        <v>0</v>
      </c>
      <c r="AN23" s="22">
        <v>0</v>
      </c>
      <c r="AO23" s="19">
        <f t="shared" si="18"/>
        <v>51</v>
      </c>
      <c r="AP23" s="5">
        <f>VLOOKUP(AO23,Punktezuordnung!$A$2:$B$52,2,0)</f>
        <v>0</v>
      </c>
      <c r="AQ23" s="22">
        <v>0</v>
      </c>
      <c r="AR23" s="19">
        <f t="shared" si="19"/>
        <v>51</v>
      </c>
      <c r="AS23" s="5">
        <f>VLOOKUP(AR23,Punktezuordnung!$A$2:$B$52,2,0)</f>
        <v>0</v>
      </c>
      <c r="AT23" s="22">
        <v>0</v>
      </c>
      <c r="AU23" s="19">
        <f t="shared" si="20"/>
        <v>51</v>
      </c>
      <c r="AV23" s="25">
        <f>VLOOKUP(AU23,Punktezuordnung!$A$2:$B$52,2,0)</f>
        <v>0</v>
      </c>
    </row>
    <row r="24" spans="1:48" x14ac:dyDescent="0.25">
      <c r="A24" s="28" t="s">
        <v>189</v>
      </c>
      <c r="B24" s="28" t="s">
        <v>73</v>
      </c>
      <c r="C24" s="18" t="s">
        <v>117</v>
      </c>
      <c r="D24" s="29">
        <v>2016</v>
      </c>
      <c r="E24" s="28" t="s">
        <v>43</v>
      </c>
      <c r="F24" s="19">
        <f t="shared" si="0"/>
        <v>21</v>
      </c>
      <c r="G24" s="5">
        <f>SUM(LARGE(I24:R24,{1;2;3;4;5;6;7}))</f>
        <v>44</v>
      </c>
      <c r="H24" s="20">
        <f t="shared" si="1"/>
        <v>1</v>
      </c>
      <c r="I24" s="4">
        <f t="shared" si="2"/>
        <v>0</v>
      </c>
      <c r="J24" s="5">
        <f t="shared" si="3"/>
        <v>0</v>
      </c>
      <c r="K24" s="6">
        <f t="shared" si="21"/>
        <v>44</v>
      </c>
      <c r="L24" s="4">
        <f t="shared" si="22"/>
        <v>0</v>
      </c>
      <c r="M24" s="5">
        <f t="shared" si="23"/>
        <v>0</v>
      </c>
      <c r="N24" s="6">
        <f t="shared" si="6"/>
        <v>0</v>
      </c>
      <c r="O24" s="4">
        <f t="shared" si="7"/>
        <v>0</v>
      </c>
      <c r="P24" s="5">
        <f t="shared" si="8"/>
        <v>0</v>
      </c>
      <c r="Q24" s="4">
        <f t="shared" si="9"/>
        <v>0</v>
      </c>
      <c r="R24" s="5">
        <f t="shared" si="10"/>
        <v>0</v>
      </c>
      <c r="S24" s="30">
        <v>100</v>
      </c>
      <c r="T24" s="19">
        <f t="shared" si="11"/>
        <v>51</v>
      </c>
      <c r="U24" s="5">
        <f>VLOOKUP(T24,Punktezuordnung!$A$2:$B$52,2,0)</f>
        <v>0</v>
      </c>
      <c r="V24" s="22">
        <v>0</v>
      </c>
      <c r="W24" s="19">
        <f t="shared" si="12"/>
        <v>51</v>
      </c>
      <c r="X24" s="5">
        <f>VLOOKUP(W24,Punktezuordnung!$A$2:$B$52,2,0)</f>
        <v>0</v>
      </c>
      <c r="Y24" s="23">
        <v>17.600000000000001</v>
      </c>
      <c r="Z24" s="19">
        <f t="shared" si="13"/>
        <v>7</v>
      </c>
      <c r="AA24" s="5">
        <f>VLOOKUP(Z24,Punktezuordnung!$A$2:$B$52,2,0)</f>
        <v>44</v>
      </c>
      <c r="AB24" s="23">
        <v>100</v>
      </c>
      <c r="AC24" s="19">
        <f t="shared" si="14"/>
        <v>51</v>
      </c>
      <c r="AD24" s="5">
        <f>VLOOKUP(AC24,Punktezuordnung!$A$2:$B$52,2,0)</f>
        <v>0</v>
      </c>
      <c r="AE24" s="22">
        <v>0</v>
      </c>
      <c r="AF24" s="19">
        <f t="shared" si="15"/>
        <v>51</v>
      </c>
      <c r="AG24" s="5">
        <f>VLOOKUP(AF24,Punktezuordnung!$A$2:$B$52,2,0)</f>
        <v>0</v>
      </c>
      <c r="AH24" s="24">
        <v>100</v>
      </c>
      <c r="AI24" s="19">
        <f t="shared" si="16"/>
        <v>51</v>
      </c>
      <c r="AJ24" s="5">
        <f>VLOOKUP(AI24,Punktezuordnung!$A$2:$B$52,2,0)</f>
        <v>0</v>
      </c>
      <c r="AK24" s="23">
        <v>100</v>
      </c>
      <c r="AL24" s="19">
        <f t="shared" si="17"/>
        <v>51</v>
      </c>
      <c r="AM24" s="5">
        <f>VLOOKUP(AL24,Punktezuordnung!$A$2:$B$52,2,0)</f>
        <v>0</v>
      </c>
      <c r="AN24" s="22">
        <v>0</v>
      </c>
      <c r="AO24" s="19">
        <f t="shared" si="18"/>
        <v>51</v>
      </c>
      <c r="AP24" s="5">
        <f>VLOOKUP(AO24,Punktezuordnung!$A$2:$B$52,2,0)</f>
        <v>0</v>
      </c>
      <c r="AQ24" s="22">
        <v>0</v>
      </c>
      <c r="AR24" s="19">
        <f t="shared" si="19"/>
        <v>51</v>
      </c>
      <c r="AS24" s="5">
        <f>VLOOKUP(AR24,Punktezuordnung!$A$2:$B$52,2,0)</f>
        <v>0</v>
      </c>
      <c r="AT24" s="22">
        <v>0</v>
      </c>
      <c r="AU24" s="19">
        <f t="shared" si="20"/>
        <v>51</v>
      </c>
      <c r="AV24" s="25">
        <f>VLOOKUP(AU24,Punktezuordnung!$A$2:$B$52,2,0)</f>
        <v>0</v>
      </c>
    </row>
    <row r="25" spans="1:48" x14ac:dyDescent="0.25">
      <c r="A25" s="28" t="s">
        <v>190</v>
      </c>
      <c r="B25" s="28" t="s">
        <v>191</v>
      </c>
      <c r="C25" s="18" t="s">
        <v>117</v>
      </c>
      <c r="D25" s="29">
        <v>2016</v>
      </c>
      <c r="E25" s="28" t="s">
        <v>43</v>
      </c>
      <c r="F25" s="19">
        <f t="shared" si="0"/>
        <v>22</v>
      </c>
      <c r="G25" s="5">
        <f>SUM(LARGE(I25:R25,{1;2;3;4;5;6;7}))</f>
        <v>43</v>
      </c>
      <c r="H25" s="20">
        <f t="shared" si="1"/>
        <v>1</v>
      </c>
      <c r="I25" s="4">
        <f t="shared" si="2"/>
        <v>0</v>
      </c>
      <c r="J25" s="5">
        <f t="shared" si="3"/>
        <v>0</v>
      </c>
      <c r="K25" s="6">
        <f t="shared" si="21"/>
        <v>43</v>
      </c>
      <c r="L25" s="4">
        <f t="shared" si="22"/>
        <v>0</v>
      </c>
      <c r="M25" s="5">
        <f t="shared" si="23"/>
        <v>0</v>
      </c>
      <c r="N25" s="6">
        <f t="shared" si="6"/>
        <v>0</v>
      </c>
      <c r="O25" s="4">
        <f t="shared" si="7"/>
        <v>0</v>
      </c>
      <c r="P25" s="5">
        <f t="shared" si="8"/>
        <v>0</v>
      </c>
      <c r="Q25" s="4">
        <f t="shared" si="9"/>
        <v>0</v>
      </c>
      <c r="R25" s="5">
        <f t="shared" si="10"/>
        <v>0</v>
      </c>
      <c r="S25" s="30">
        <v>100</v>
      </c>
      <c r="T25" s="19">
        <f t="shared" si="11"/>
        <v>51</v>
      </c>
      <c r="U25" s="5">
        <f>VLOOKUP(T25,Punktezuordnung!$A$2:$B$52,2,0)</f>
        <v>0</v>
      </c>
      <c r="V25" s="22">
        <v>0</v>
      </c>
      <c r="W25" s="19">
        <f t="shared" si="12"/>
        <v>51</v>
      </c>
      <c r="X25" s="5">
        <f>VLOOKUP(W25,Punktezuordnung!$A$2:$B$52,2,0)</f>
        <v>0</v>
      </c>
      <c r="Y25" s="23">
        <v>17.7</v>
      </c>
      <c r="Z25" s="19">
        <f t="shared" si="13"/>
        <v>8</v>
      </c>
      <c r="AA25" s="5">
        <f>VLOOKUP(Z25,Punktezuordnung!$A$2:$B$52,2,0)</f>
        <v>43</v>
      </c>
      <c r="AB25" s="23">
        <v>100</v>
      </c>
      <c r="AC25" s="19">
        <f t="shared" si="14"/>
        <v>51</v>
      </c>
      <c r="AD25" s="5">
        <f>VLOOKUP(AC25,Punktezuordnung!$A$2:$B$52,2,0)</f>
        <v>0</v>
      </c>
      <c r="AE25" s="22">
        <v>0</v>
      </c>
      <c r="AF25" s="19">
        <f t="shared" si="15"/>
        <v>51</v>
      </c>
      <c r="AG25" s="5">
        <f>VLOOKUP(AF25,Punktezuordnung!$A$2:$B$52,2,0)</f>
        <v>0</v>
      </c>
      <c r="AH25" s="24">
        <v>100</v>
      </c>
      <c r="AI25" s="19">
        <f t="shared" si="16"/>
        <v>51</v>
      </c>
      <c r="AJ25" s="5">
        <f>VLOOKUP(AI25,Punktezuordnung!$A$2:$B$52,2,0)</f>
        <v>0</v>
      </c>
      <c r="AK25" s="23">
        <v>100</v>
      </c>
      <c r="AL25" s="19">
        <f t="shared" si="17"/>
        <v>51</v>
      </c>
      <c r="AM25" s="5">
        <f>VLOOKUP(AL25,Punktezuordnung!$A$2:$B$52,2,0)</f>
        <v>0</v>
      </c>
      <c r="AN25" s="22">
        <v>0</v>
      </c>
      <c r="AO25" s="19">
        <f t="shared" si="18"/>
        <v>51</v>
      </c>
      <c r="AP25" s="5">
        <f>VLOOKUP(AO25,Punktezuordnung!$A$2:$B$52,2,0)</f>
        <v>0</v>
      </c>
      <c r="AQ25" s="22">
        <v>0</v>
      </c>
      <c r="AR25" s="19">
        <f t="shared" si="19"/>
        <v>51</v>
      </c>
      <c r="AS25" s="5">
        <f>VLOOKUP(AR25,Punktezuordnung!$A$2:$B$52,2,0)</f>
        <v>0</v>
      </c>
      <c r="AT25" s="22">
        <v>0</v>
      </c>
      <c r="AU25" s="19">
        <f t="shared" si="20"/>
        <v>51</v>
      </c>
      <c r="AV25" s="25">
        <f>VLOOKUP(AU25,Punktezuordnung!$A$2:$B$52,2,0)</f>
        <v>0</v>
      </c>
    </row>
    <row r="26" spans="1:48" x14ac:dyDescent="0.25">
      <c r="A26" s="18" t="s">
        <v>192</v>
      </c>
      <c r="B26" s="18" t="s">
        <v>101</v>
      </c>
      <c r="C26" s="18" t="s">
        <v>117</v>
      </c>
      <c r="D26" s="18">
        <v>2019</v>
      </c>
      <c r="E26" s="18" t="s">
        <v>61</v>
      </c>
      <c r="F26" s="19">
        <f t="shared" si="0"/>
        <v>23</v>
      </c>
      <c r="G26" s="5">
        <f>SUM(LARGE(I26:R26,{1;2;3;4;5;6;7}))</f>
        <v>40</v>
      </c>
      <c r="H26" s="20">
        <f t="shared" si="1"/>
        <v>1</v>
      </c>
      <c r="I26" s="4">
        <f t="shared" si="2"/>
        <v>0</v>
      </c>
      <c r="J26" s="5">
        <f t="shared" si="3"/>
        <v>40</v>
      </c>
      <c r="K26" s="6">
        <f t="shared" si="21"/>
        <v>0</v>
      </c>
      <c r="L26" s="4">
        <f t="shared" si="22"/>
        <v>0</v>
      </c>
      <c r="M26" s="5">
        <f t="shared" si="23"/>
        <v>0</v>
      </c>
      <c r="N26" s="6">
        <f t="shared" si="6"/>
        <v>0</v>
      </c>
      <c r="O26" s="4">
        <f t="shared" si="7"/>
        <v>0</v>
      </c>
      <c r="P26" s="5">
        <f t="shared" si="8"/>
        <v>0</v>
      </c>
      <c r="Q26" s="4">
        <f t="shared" si="9"/>
        <v>0</v>
      </c>
      <c r="R26" s="5">
        <f t="shared" si="10"/>
        <v>0</v>
      </c>
      <c r="S26" s="30">
        <v>100</v>
      </c>
      <c r="T26" s="19">
        <f t="shared" si="11"/>
        <v>51</v>
      </c>
      <c r="U26" s="5">
        <f>VLOOKUP(T26,Punktezuordnung!$A$2:$B$52,2,0)</f>
        <v>0</v>
      </c>
      <c r="V26" s="22">
        <v>10</v>
      </c>
      <c r="W26" s="19">
        <f t="shared" si="12"/>
        <v>11</v>
      </c>
      <c r="X26" s="5">
        <f>VLOOKUP(W26,Punktezuordnung!$A$2:$B$52,2,0)</f>
        <v>40</v>
      </c>
      <c r="Y26" s="23">
        <v>100</v>
      </c>
      <c r="Z26" s="19">
        <f t="shared" si="13"/>
        <v>51</v>
      </c>
      <c r="AA26" s="5">
        <f>VLOOKUP(Z26,Punktezuordnung!$A$2:$B$52,2,0)</f>
        <v>0</v>
      </c>
      <c r="AB26" s="23">
        <v>100</v>
      </c>
      <c r="AC26" s="19">
        <f t="shared" si="14"/>
        <v>51</v>
      </c>
      <c r="AD26" s="5">
        <f>VLOOKUP(AC26,Punktezuordnung!$A$2:$B$52,2,0)</f>
        <v>0</v>
      </c>
      <c r="AE26" s="22">
        <v>0</v>
      </c>
      <c r="AF26" s="19">
        <f t="shared" si="15"/>
        <v>51</v>
      </c>
      <c r="AG26" s="5">
        <f>VLOOKUP(AF26,Punktezuordnung!$A$2:$B$52,2,0)</f>
        <v>0</v>
      </c>
      <c r="AH26" s="24">
        <v>100</v>
      </c>
      <c r="AI26" s="19">
        <f t="shared" si="16"/>
        <v>51</v>
      </c>
      <c r="AJ26" s="5">
        <f>VLOOKUP(AI26,Punktezuordnung!$A$2:$B$52,2,0)</f>
        <v>0</v>
      </c>
      <c r="AK26" s="23">
        <v>100</v>
      </c>
      <c r="AL26" s="19">
        <f t="shared" si="17"/>
        <v>51</v>
      </c>
      <c r="AM26" s="5">
        <f>VLOOKUP(AL26,Punktezuordnung!$A$2:$B$52,2,0)</f>
        <v>0</v>
      </c>
      <c r="AN26" s="22">
        <v>0</v>
      </c>
      <c r="AO26" s="19">
        <f t="shared" si="18"/>
        <v>51</v>
      </c>
      <c r="AP26" s="5">
        <f>VLOOKUP(AO26,Punktezuordnung!$A$2:$B$52,2,0)</f>
        <v>0</v>
      </c>
      <c r="AQ26" s="22">
        <v>0</v>
      </c>
      <c r="AR26" s="19">
        <f t="shared" si="19"/>
        <v>51</v>
      </c>
      <c r="AS26" s="5">
        <f>VLOOKUP(AR26,Punktezuordnung!$A$2:$B$52,2,0)</f>
        <v>0</v>
      </c>
      <c r="AT26" s="22">
        <v>0</v>
      </c>
      <c r="AU26" s="19">
        <f t="shared" si="20"/>
        <v>51</v>
      </c>
      <c r="AV26" s="25">
        <f>VLOOKUP(AU26,Punktezuordnung!$A$2:$B$52,2,0)</f>
        <v>0</v>
      </c>
    </row>
    <row r="27" spans="1:48" x14ac:dyDescent="0.25">
      <c r="A27" s="18"/>
      <c r="B27" s="18"/>
      <c r="C27" s="18"/>
      <c r="D27" s="18"/>
      <c r="E27" s="18"/>
      <c r="F27" s="19" t="str">
        <f t="shared" si="0"/>
        <v/>
      </c>
      <c r="G27" s="5">
        <f>SUM(LARGE(I27:R27,{1;2;3;4;5;6;7}))</f>
        <v>0</v>
      </c>
      <c r="H27" s="20">
        <f t="shared" si="1"/>
        <v>0</v>
      </c>
      <c r="I27" s="4">
        <f t="shared" si="2"/>
        <v>0</v>
      </c>
      <c r="J27" s="5">
        <f t="shared" si="3"/>
        <v>0</v>
      </c>
      <c r="K27" s="6">
        <f t="shared" si="21"/>
        <v>0</v>
      </c>
      <c r="L27" s="4">
        <f t="shared" si="22"/>
        <v>0</v>
      </c>
      <c r="M27" s="5">
        <f t="shared" si="23"/>
        <v>0</v>
      </c>
      <c r="N27" s="6">
        <f t="shared" si="6"/>
        <v>0</v>
      </c>
      <c r="O27" s="4">
        <f t="shared" si="7"/>
        <v>0</v>
      </c>
      <c r="P27" s="5">
        <f t="shared" si="8"/>
        <v>0</v>
      </c>
      <c r="Q27" s="4">
        <f t="shared" si="9"/>
        <v>0</v>
      </c>
      <c r="R27" s="5">
        <f t="shared" si="10"/>
        <v>0</v>
      </c>
      <c r="S27" s="21">
        <v>100</v>
      </c>
      <c r="T27" s="19">
        <f t="shared" si="11"/>
        <v>51</v>
      </c>
      <c r="U27" s="5">
        <f>VLOOKUP(T27,Punktezuordnung!$A$2:$B$52,2,0)</f>
        <v>0</v>
      </c>
      <c r="V27" s="22">
        <v>0</v>
      </c>
      <c r="W27" s="19">
        <f t="shared" si="12"/>
        <v>51</v>
      </c>
      <c r="X27" s="5">
        <f>VLOOKUP(W27,Punktezuordnung!$A$2:$B$52,2,0)</f>
        <v>0</v>
      </c>
      <c r="Y27" s="23">
        <v>100</v>
      </c>
      <c r="Z27" s="19">
        <f t="shared" si="13"/>
        <v>51</v>
      </c>
      <c r="AA27" s="5">
        <f>VLOOKUP(Z27,Punktezuordnung!$A$2:$B$52,2,0)</f>
        <v>0</v>
      </c>
      <c r="AB27" s="23">
        <v>100</v>
      </c>
      <c r="AC27" s="19">
        <f t="shared" si="14"/>
        <v>51</v>
      </c>
      <c r="AD27" s="5">
        <f>VLOOKUP(AC27,Punktezuordnung!$A$2:$B$52,2,0)</f>
        <v>0</v>
      </c>
      <c r="AE27" s="22">
        <v>0</v>
      </c>
      <c r="AF27" s="19">
        <f t="shared" si="15"/>
        <v>51</v>
      </c>
      <c r="AG27" s="5">
        <f>VLOOKUP(AF27,Punktezuordnung!$A$2:$B$52,2,0)</f>
        <v>0</v>
      </c>
      <c r="AH27" s="24">
        <v>100</v>
      </c>
      <c r="AI27" s="19">
        <f t="shared" si="16"/>
        <v>51</v>
      </c>
      <c r="AJ27" s="5">
        <f>VLOOKUP(AI27,Punktezuordnung!$A$2:$B$52,2,0)</f>
        <v>0</v>
      </c>
      <c r="AK27" s="23">
        <v>100</v>
      </c>
      <c r="AL27" s="19">
        <f t="shared" si="17"/>
        <v>51</v>
      </c>
      <c r="AM27" s="5">
        <f>VLOOKUP(AL27,Punktezuordnung!$A$2:$B$52,2,0)</f>
        <v>0</v>
      </c>
      <c r="AN27" s="22">
        <v>0</v>
      </c>
      <c r="AO27" s="19">
        <f t="shared" si="18"/>
        <v>51</v>
      </c>
      <c r="AP27" s="5">
        <f>VLOOKUP(AO27,Punktezuordnung!$A$2:$B$52,2,0)</f>
        <v>0</v>
      </c>
      <c r="AQ27" s="22">
        <v>0</v>
      </c>
      <c r="AR27" s="19">
        <f t="shared" si="19"/>
        <v>51</v>
      </c>
      <c r="AS27" s="5">
        <f>VLOOKUP(AR27,Punktezuordnung!$A$2:$B$52,2,0)</f>
        <v>0</v>
      </c>
      <c r="AT27" s="22">
        <v>0</v>
      </c>
      <c r="AU27" s="19">
        <f t="shared" si="20"/>
        <v>51</v>
      </c>
      <c r="AV27" s="25">
        <f>VLOOKUP(AU27,Punktezuordnung!$A$2:$B$52,2,0)</f>
        <v>0</v>
      </c>
    </row>
    <row r="28" spans="1:48" x14ac:dyDescent="0.25">
      <c r="A28" s="28"/>
      <c r="B28" s="28"/>
      <c r="C28" s="28"/>
      <c r="D28" s="29"/>
      <c r="E28" s="28"/>
      <c r="F28" s="19" t="str">
        <f t="shared" si="0"/>
        <v/>
      </c>
      <c r="G28" s="5">
        <f>SUM(LARGE(I28:R28,{1;2;3;4;5;6;7}))</f>
        <v>0</v>
      </c>
      <c r="H28" s="20"/>
      <c r="I28" s="4">
        <f t="shared" si="2"/>
        <v>0</v>
      </c>
      <c r="J28" s="5">
        <f t="shared" si="3"/>
        <v>0</v>
      </c>
      <c r="K28" s="6">
        <f t="shared" si="21"/>
        <v>0</v>
      </c>
      <c r="L28" s="4">
        <f t="shared" si="22"/>
        <v>0</v>
      </c>
      <c r="M28" s="5">
        <f t="shared" si="23"/>
        <v>0</v>
      </c>
      <c r="N28" s="6">
        <f t="shared" si="6"/>
        <v>0</v>
      </c>
      <c r="O28" s="4">
        <f t="shared" si="7"/>
        <v>0</v>
      </c>
      <c r="P28" s="5">
        <f t="shared" si="8"/>
        <v>0</v>
      </c>
      <c r="Q28" s="4">
        <f t="shared" si="9"/>
        <v>0</v>
      </c>
      <c r="R28" s="5">
        <f t="shared" si="10"/>
        <v>0</v>
      </c>
      <c r="S28" s="30">
        <v>100</v>
      </c>
      <c r="T28" s="19">
        <f t="shared" si="11"/>
        <v>51</v>
      </c>
      <c r="U28" s="5">
        <f>VLOOKUP(T28,Punktezuordnung!$A$2:$B$52,2,0)</f>
        <v>0</v>
      </c>
      <c r="V28" s="22">
        <v>0</v>
      </c>
      <c r="W28" s="19">
        <f t="shared" si="12"/>
        <v>51</v>
      </c>
      <c r="X28" s="5">
        <f>VLOOKUP(W28,Punktezuordnung!$A$2:$B$52,2,0)</f>
        <v>0</v>
      </c>
      <c r="Y28" s="23">
        <v>100</v>
      </c>
      <c r="Z28" s="19">
        <f t="shared" si="13"/>
        <v>51</v>
      </c>
      <c r="AA28" s="5">
        <f>VLOOKUP(Z28,Punktezuordnung!$A$2:$B$52,2,0)</f>
        <v>0</v>
      </c>
      <c r="AB28" s="23">
        <v>100</v>
      </c>
      <c r="AC28" s="19">
        <f t="shared" si="14"/>
        <v>51</v>
      </c>
      <c r="AD28" s="5">
        <f>VLOOKUP(AC28,Punktezuordnung!$A$2:$B$52,2,0)</f>
        <v>0</v>
      </c>
      <c r="AE28" s="22">
        <v>0</v>
      </c>
      <c r="AF28" s="19">
        <f t="shared" si="15"/>
        <v>51</v>
      </c>
      <c r="AG28" s="5">
        <f>VLOOKUP(AF28,Punktezuordnung!$A$2:$B$52,2,0)</f>
        <v>0</v>
      </c>
      <c r="AH28" s="24">
        <v>100</v>
      </c>
      <c r="AI28" s="19">
        <f t="shared" si="16"/>
        <v>51</v>
      </c>
      <c r="AJ28" s="5">
        <f>VLOOKUP(AI28,Punktezuordnung!$A$2:$B$52,2,0)</f>
        <v>0</v>
      </c>
      <c r="AK28" s="23">
        <v>100</v>
      </c>
      <c r="AL28" s="19">
        <f t="shared" si="17"/>
        <v>51</v>
      </c>
      <c r="AM28" s="5">
        <f>VLOOKUP(AL28,Punktezuordnung!$A$2:$B$52,2,0)</f>
        <v>0</v>
      </c>
      <c r="AN28" s="22">
        <v>0</v>
      </c>
      <c r="AO28" s="19">
        <f t="shared" si="18"/>
        <v>51</v>
      </c>
      <c r="AP28" s="5">
        <f>VLOOKUP(AO28,Punktezuordnung!$A$2:$B$52,2,0)</f>
        <v>0</v>
      </c>
      <c r="AQ28" s="22">
        <v>0</v>
      </c>
      <c r="AR28" s="19">
        <f t="shared" si="19"/>
        <v>51</v>
      </c>
      <c r="AS28" s="5">
        <f>VLOOKUP(AR28,Punktezuordnung!$A$2:$B$52,2,0)</f>
        <v>0</v>
      </c>
      <c r="AT28" s="22">
        <v>0</v>
      </c>
      <c r="AU28" s="19">
        <f t="shared" si="20"/>
        <v>51</v>
      </c>
      <c r="AV28" s="25">
        <f>VLOOKUP(AU28,Punktezuordnung!$A$2:$B$52,2,0)</f>
        <v>0</v>
      </c>
    </row>
    <row r="29" spans="1:48" x14ac:dyDescent="0.25">
      <c r="A29" s="28"/>
      <c r="B29" s="28"/>
      <c r="C29" s="28"/>
      <c r="D29" s="29"/>
      <c r="E29" s="28"/>
      <c r="F29" s="19" t="str">
        <f t="shared" si="0"/>
        <v/>
      </c>
      <c r="G29" s="5">
        <f>SUM(LARGE(I29:R29,{1;2;3;4;5;6;7}))</f>
        <v>0</v>
      </c>
      <c r="H29" s="20"/>
      <c r="I29" s="4">
        <f t="shared" si="2"/>
        <v>0</v>
      </c>
      <c r="J29" s="5">
        <f t="shared" si="3"/>
        <v>0</v>
      </c>
      <c r="K29" s="6">
        <f t="shared" si="21"/>
        <v>0</v>
      </c>
      <c r="L29" s="4">
        <f t="shared" si="22"/>
        <v>0</v>
      </c>
      <c r="M29" s="5">
        <f t="shared" si="23"/>
        <v>0</v>
      </c>
      <c r="N29" s="6">
        <f t="shared" si="6"/>
        <v>0</v>
      </c>
      <c r="O29" s="4">
        <f t="shared" si="7"/>
        <v>0</v>
      </c>
      <c r="P29" s="5">
        <f t="shared" si="8"/>
        <v>0</v>
      </c>
      <c r="Q29" s="4">
        <f t="shared" si="9"/>
        <v>0</v>
      </c>
      <c r="R29" s="5">
        <f t="shared" si="10"/>
        <v>0</v>
      </c>
      <c r="S29" s="30">
        <v>100</v>
      </c>
      <c r="T29" s="19">
        <f t="shared" si="11"/>
        <v>51</v>
      </c>
      <c r="U29" s="5">
        <f>VLOOKUP(T29,Punktezuordnung!$A$2:$B$52,2,0)</f>
        <v>0</v>
      </c>
      <c r="V29" s="22">
        <v>0</v>
      </c>
      <c r="W29" s="19">
        <f t="shared" si="12"/>
        <v>51</v>
      </c>
      <c r="X29" s="5">
        <f>VLOOKUP(W29,Punktezuordnung!$A$2:$B$52,2,0)</f>
        <v>0</v>
      </c>
      <c r="Y29" s="23">
        <v>100</v>
      </c>
      <c r="Z29" s="19">
        <f t="shared" si="13"/>
        <v>51</v>
      </c>
      <c r="AA29" s="5">
        <f>VLOOKUP(Z29,Punktezuordnung!$A$2:$B$52,2,0)</f>
        <v>0</v>
      </c>
      <c r="AB29" s="23">
        <v>100</v>
      </c>
      <c r="AC29" s="19">
        <f t="shared" si="14"/>
        <v>51</v>
      </c>
      <c r="AD29" s="5">
        <f>VLOOKUP(AC29,Punktezuordnung!$A$2:$B$52,2,0)</f>
        <v>0</v>
      </c>
      <c r="AE29" s="22">
        <v>0</v>
      </c>
      <c r="AF29" s="19">
        <f t="shared" si="15"/>
        <v>51</v>
      </c>
      <c r="AG29" s="5">
        <f>VLOOKUP(AF29,Punktezuordnung!$A$2:$B$52,2,0)</f>
        <v>0</v>
      </c>
      <c r="AH29" s="24">
        <v>100</v>
      </c>
      <c r="AI29" s="19">
        <f t="shared" si="16"/>
        <v>51</v>
      </c>
      <c r="AJ29" s="5">
        <f>VLOOKUP(AI29,Punktezuordnung!$A$2:$B$52,2,0)</f>
        <v>0</v>
      </c>
      <c r="AK29" s="23">
        <v>100</v>
      </c>
      <c r="AL29" s="19">
        <f t="shared" si="17"/>
        <v>51</v>
      </c>
      <c r="AM29" s="5">
        <f>VLOOKUP(AL29,Punktezuordnung!$A$2:$B$52,2,0)</f>
        <v>0</v>
      </c>
      <c r="AN29" s="22">
        <v>0</v>
      </c>
      <c r="AO29" s="19">
        <f t="shared" si="18"/>
        <v>51</v>
      </c>
      <c r="AP29" s="5">
        <f>VLOOKUP(AO29,Punktezuordnung!$A$2:$B$52,2,0)</f>
        <v>0</v>
      </c>
      <c r="AQ29" s="22">
        <v>0</v>
      </c>
      <c r="AR29" s="19">
        <f t="shared" si="19"/>
        <v>51</v>
      </c>
      <c r="AS29" s="5">
        <f>VLOOKUP(AR29,Punktezuordnung!$A$2:$B$52,2,0)</f>
        <v>0</v>
      </c>
      <c r="AT29" s="22">
        <v>0</v>
      </c>
      <c r="AU29" s="19">
        <f t="shared" si="20"/>
        <v>51</v>
      </c>
      <c r="AV29" s="25">
        <f>VLOOKUP(AU29,Punktezuordnung!$A$2:$B$52,2,0)</f>
        <v>0</v>
      </c>
    </row>
    <row r="30" spans="1:48" x14ac:dyDescent="0.25">
      <c r="A30" s="28"/>
      <c r="B30" s="28"/>
      <c r="C30" s="28"/>
      <c r="D30" s="29"/>
      <c r="E30" s="28"/>
      <c r="F30" s="19" t="str">
        <f t="shared" si="0"/>
        <v/>
      </c>
      <c r="G30" s="5">
        <f>SUM(LARGE(I30:R30,{1;2;3;4;5;6;7}))</f>
        <v>0</v>
      </c>
      <c r="H30" s="20"/>
      <c r="I30" s="4">
        <f t="shared" si="2"/>
        <v>0</v>
      </c>
      <c r="J30" s="5">
        <f t="shared" si="3"/>
        <v>0</v>
      </c>
      <c r="K30" s="6">
        <f t="shared" si="21"/>
        <v>0</v>
      </c>
      <c r="L30" s="4">
        <f t="shared" si="22"/>
        <v>0</v>
      </c>
      <c r="M30" s="5">
        <f t="shared" si="23"/>
        <v>0</v>
      </c>
      <c r="N30" s="6">
        <f t="shared" si="6"/>
        <v>0</v>
      </c>
      <c r="O30" s="4">
        <f t="shared" si="7"/>
        <v>0</v>
      </c>
      <c r="P30" s="5">
        <f t="shared" si="8"/>
        <v>0</v>
      </c>
      <c r="Q30" s="4">
        <f t="shared" si="9"/>
        <v>0</v>
      </c>
      <c r="R30" s="5">
        <f t="shared" si="10"/>
        <v>0</v>
      </c>
      <c r="S30" s="30">
        <v>100</v>
      </c>
      <c r="T30" s="19">
        <f t="shared" si="11"/>
        <v>51</v>
      </c>
      <c r="U30" s="5">
        <f>VLOOKUP(T30,Punktezuordnung!$A$2:$B$52,2,0)</f>
        <v>0</v>
      </c>
      <c r="V30" s="22">
        <v>0</v>
      </c>
      <c r="W30" s="19">
        <f t="shared" si="12"/>
        <v>51</v>
      </c>
      <c r="X30" s="5">
        <f>VLOOKUP(W30,Punktezuordnung!$A$2:$B$52,2,0)</f>
        <v>0</v>
      </c>
      <c r="Y30" s="23">
        <v>100</v>
      </c>
      <c r="Z30" s="19">
        <f t="shared" si="13"/>
        <v>51</v>
      </c>
      <c r="AA30" s="5">
        <f>VLOOKUP(Z30,Punktezuordnung!$A$2:$B$52,2,0)</f>
        <v>0</v>
      </c>
      <c r="AB30" s="23">
        <v>100</v>
      </c>
      <c r="AC30" s="19">
        <f t="shared" si="14"/>
        <v>51</v>
      </c>
      <c r="AD30" s="5">
        <f>VLOOKUP(AC30,Punktezuordnung!$A$2:$B$52,2,0)</f>
        <v>0</v>
      </c>
      <c r="AE30" s="22">
        <v>0</v>
      </c>
      <c r="AF30" s="19">
        <f t="shared" si="15"/>
        <v>51</v>
      </c>
      <c r="AG30" s="5">
        <f>VLOOKUP(AF30,Punktezuordnung!$A$2:$B$52,2,0)</f>
        <v>0</v>
      </c>
      <c r="AH30" s="24">
        <v>100</v>
      </c>
      <c r="AI30" s="19">
        <f t="shared" si="16"/>
        <v>51</v>
      </c>
      <c r="AJ30" s="5">
        <f>VLOOKUP(AI30,Punktezuordnung!$A$2:$B$52,2,0)</f>
        <v>0</v>
      </c>
      <c r="AK30" s="23">
        <v>100</v>
      </c>
      <c r="AL30" s="19">
        <f t="shared" si="17"/>
        <v>51</v>
      </c>
      <c r="AM30" s="5">
        <f>VLOOKUP(AL30,Punktezuordnung!$A$2:$B$52,2,0)</f>
        <v>0</v>
      </c>
      <c r="AN30" s="22">
        <v>0</v>
      </c>
      <c r="AO30" s="19">
        <f t="shared" si="18"/>
        <v>51</v>
      </c>
      <c r="AP30" s="5">
        <f>VLOOKUP(AO30,Punktezuordnung!$A$2:$B$52,2,0)</f>
        <v>0</v>
      </c>
      <c r="AQ30" s="22">
        <v>0</v>
      </c>
      <c r="AR30" s="19">
        <f t="shared" si="19"/>
        <v>51</v>
      </c>
      <c r="AS30" s="5">
        <f>VLOOKUP(AR30,Punktezuordnung!$A$2:$B$52,2,0)</f>
        <v>0</v>
      </c>
      <c r="AT30" s="22">
        <v>0</v>
      </c>
      <c r="AU30" s="19">
        <f t="shared" si="20"/>
        <v>51</v>
      </c>
      <c r="AV30" s="25">
        <f>VLOOKUP(AU30,Punktezuordnung!$A$2:$B$52,2,0)</f>
        <v>0</v>
      </c>
    </row>
    <row r="31" spans="1:48" x14ac:dyDescent="0.25">
      <c r="A31" s="28"/>
      <c r="B31" s="28"/>
      <c r="C31" s="28"/>
      <c r="D31" s="29"/>
      <c r="E31" s="28"/>
      <c r="F31" s="19" t="str">
        <f t="shared" si="0"/>
        <v/>
      </c>
      <c r="G31" s="5">
        <f>SUM(LARGE(I31:R31,{1;2;3;4;5;6;7}))</f>
        <v>0</v>
      </c>
      <c r="H31" s="20"/>
      <c r="I31" s="4">
        <f t="shared" si="2"/>
        <v>0</v>
      </c>
      <c r="J31" s="5">
        <f t="shared" si="3"/>
        <v>0</v>
      </c>
      <c r="K31" s="6">
        <f t="shared" si="21"/>
        <v>0</v>
      </c>
      <c r="L31" s="4">
        <f t="shared" si="22"/>
        <v>0</v>
      </c>
      <c r="M31" s="5">
        <f t="shared" si="23"/>
        <v>0</v>
      </c>
      <c r="N31" s="6">
        <f t="shared" si="6"/>
        <v>0</v>
      </c>
      <c r="O31" s="4">
        <f t="shared" si="7"/>
        <v>0</v>
      </c>
      <c r="P31" s="5">
        <f t="shared" si="8"/>
        <v>0</v>
      </c>
      <c r="Q31" s="4">
        <f t="shared" si="9"/>
        <v>0</v>
      </c>
      <c r="R31" s="5">
        <f t="shared" si="10"/>
        <v>0</v>
      </c>
      <c r="S31" s="30">
        <v>100</v>
      </c>
      <c r="T31" s="19">
        <f t="shared" si="11"/>
        <v>51</v>
      </c>
      <c r="U31" s="5">
        <f>VLOOKUP(T31,Punktezuordnung!$A$2:$B$52,2,0)</f>
        <v>0</v>
      </c>
      <c r="V31" s="22">
        <v>0</v>
      </c>
      <c r="W31" s="19">
        <f t="shared" si="12"/>
        <v>51</v>
      </c>
      <c r="X31" s="5">
        <f>VLOOKUP(W31,Punktezuordnung!$A$2:$B$52,2,0)</f>
        <v>0</v>
      </c>
      <c r="Y31" s="23">
        <v>100</v>
      </c>
      <c r="Z31" s="19">
        <f t="shared" si="13"/>
        <v>51</v>
      </c>
      <c r="AA31" s="5">
        <f>VLOOKUP(Z31,Punktezuordnung!$A$2:$B$52,2,0)</f>
        <v>0</v>
      </c>
      <c r="AB31" s="23">
        <v>100</v>
      </c>
      <c r="AC31" s="19">
        <f t="shared" si="14"/>
        <v>51</v>
      </c>
      <c r="AD31" s="5">
        <f>VLOOKUP(AC31,Punktezuordnung!$A$2:$B$52,2,0)</f>
        <v>0</v>
      </c>
      <c r="AE31" s="22">
        <v>0</v>
      </c>
      <c r="AF31" s="19">
        <f t="shared" si="15"/>
        <v>51</v>
      </c>
      <c r="AG31" s="5">
        <f>VLOOKUP(AF31,Punktezuordnung!$A$2:$B$52,2,0)</f>
        <v>0</v>
      </c>
      <c r="AH31" s="24">
        <v>100</v>
      </c>
      <c r="AI31" s="19">
        <f t="shared" si="16"/>
        <v>51</v>
      </c>
      <c r="AJ31" s="5">
        <f>VLOOKUP(AI31,Punktezuordnung!$A$2:$B$52,2,0)</f>
        <v>0</v>
      </c>
      <c r="AK31" s="23">
        <v>100</v>
      </c>
      <c r="AL31" s="19">
        <f t="shared" si="17"/>
        <v>51</v>
      </c>
      <c r="AM31" s="5">
        <f>VLOOKUP(AL31,Punktezuordnung!$A$2:$B$52,2,0)</f>
        <v>0</v>
      </c>
      <c r="AN31" s="22">
        <v>0</v>
      </c>
      <c r="AO31" s="19">
        <f t="shared" si="18"/>
        <v>51</v>
      </c>
      <c r="AP31" s="5">
        <f>VLOOKUP(AO31,Punktezuordnung!$A$2:$B$52,2,0)</f>
        <v>0</v>
      </c>
      <c r="AQ31" s="22">
        <v>0</v>
      </c>
      <c r="AR31" s="19">
        <f t="shared" si="19"/>
        <v>51</v>
      </c>
      <c r="AS31" s="5">
        <f>VLOOKUP(AR31,Punktezuordnung!$A$2:$B$52,2,0)</f>
        <v>0</v>
      </c>
      <c r="AT31" s="22">
        <v>0</v>
      </c>
      <c r="AU31" s="19">
        <f t="shared" si="20"/>
        <v>51</v>
      </c>
      <c r="AV31" s="25">
        <f>VLOOKUP(AU31,Punktezuordnung!$A$2:$B$52,2,0)</f>
        <v>0</v>
      </c>
    </row>
    <row r="32" spans="1:48" x14ac:dyDescent="0.25">
      <c r="A32" s="28"/>
      <c r="B32" s="28"/>
      <c r="C32" s="28"/>
      <c r="D32" s="29"/>
      <c r="E32" s="28"/>
      <c r="F32" s="19" t="str">
        <f t="shared" si="0"/>
        <v/>
      </c>
      <c r="G32" s="5">
        <f>SUM(LARGE(I32:R32,{1;2;3;4;5;6;7}))</f>
        <v>0</v>
      </c>
      <c r="H32" s="20"/>
      <c r="I32" s="4">
        <f t="shared" si="2"/>
        <v>0</v>
      </c>
      <c r="J32" s="5">
        <f t="shared" si="3"/>
        <v>0</v>
      </c>
      <c r="K32" s="6">
        <f t="shared" si="21"/>
        <v>0</v>
      </c>
      <c r="L32" s="4">
        <f t="shared" si="22"/>
        <v>0</v>
      </c>
      <c r="M32" s="5">
        <f t="shared" si="23"/>
        <v>0</v>
      </c>
      <c r="N32" s="6">
        <f t="shared" si="6"/>
        <v>0</v>
      </c>
      <c r="O32" s="4">
        <f t="shared" si="7"/>
        <v>0</v>
      </c>
      <c r="P32" s="5">
        <f t="shared" si="8"/>
        <v>0</v>
      </c>
      <c r="Q32" s="4">
        <f t="shared" si="9"/>
        <v>0</v>
      </c>
      <c r="R32" s="5">
        <f t="shared" si="10"/>
        <v>0</v>
      </c>
      <c r="S32" s="30">
        <v>100</v>
      </c>
      <c r="T32" s="19">
        <f t="shared" si="11"/>
        <v>51</v>
      </c>
      <c r="U32" s="5">
        <f>VLOOKUP(T32,Punktezuordnung!$A$2:$B$52,2,0)</f>
        <v>0</v>
      </c>
      <c r="V32" s="22">
        <v>0</v>
      </c>
      <c r="W32" s="19">
        <f t="shared" si="12"/>
        <v>51</v>
      </c>
      <c r="X32" s="5">
        <f>VLOOKUP(W32,Punktezuordnung!$A$2:$B$52,2,0)</f>
        <v>0</v>
      </c>
      <c r="Y32" s="23">
        <v>100</v>
      </c>
      <c r="Z32" s="19">
        <f t="shared" si="13"/>
        <v>51</v>
      </c>
      <c r="AA32" s="5">
        <f>VLOOKUP(Z32,Punktezuordnung!$A$2:$B$52,2,0)</f>
        <v>0</v>
      </c>
      <c r="AB32" s="23">
        <v>100</v>
      </c>
      <c r="AC32" s="19">
        <f t="shared" si="14"/>
        <v>51</v>
      </c>
      <c r="AD32" s="5">
        <f>VLOOKUP(AC32,Punktezuordnung!$A$2:$B$52,2,0)</f>
        <v>0</v>
      </c>
      <c r="AE32" s="22">
        <v>0</v>
      </c>
      <c r="AF32" s="19">
        <f t="shared" si="15"/>
        <v>51</v>
      </c>
      <c r="AG32" s="5">
        <f>VLOOKUP(AF32,Punktezuordnung!$A$2:$B$52,2,0)</f>
        <v>0</v>
      </c>
      <c r="AH32" s="24">
        <v>100</v>
      </c>
      <c r="AI32" s="19">
        <f t="shared" si="16"/>
        <v>51</v>
      </c>
      <c r="AJ32" s="5">
        <f>VLOOKUP(AI32,Punktezuordnung!$A$2:$B$52,2,0)</f>
        <v>0</v>
      </c>
      <c r="AK32" s="23">
        <v>100</v>
      </c>
      <c r="AL32" s="19">
        <f t="shared" si="17"/>
        <v>51</v>
      </c>
      <c r="AM32" s="5">
        <f>VLOOKUP(AL32,Punktezuordnung!$A$2:$B$52,2,0)</f>
        <v>0</v>
      </c>
      <c r="AN32" s="22">
        <v>0</v>
      </c>
      <c r="AO32" s="19">
        <f t="shared" si="18"/>
        <v>51</v>
      </c>
      <c r="AP32" s="5">
        <f>VLOOKUP(AO32,Punktezuordnung!$A$2:$B$52,2,0)</f>
        <v>0</v>
      </c>
      <c r="AQ32" s="22">
        <v>0</v>
      </c>
      <c r="AR32" s="19">
        <f t="shared" si="19"/>
        <v>51</v>
      </c>
      <c r="AS32" s="5">
        <f>VLOOKUP(AR32,Punktezuordnung!$A$2:$B$52,2,0)</f>
        <v>0</v>
      </c>
      <c r="AT32" s="22">
        <v>0</v>
      </c>
      <c r="AU32" s="19">
        <f t="shared" si="20"/>
        <v>51</v>
      </c>
      <c r="AV32" s="25">
        <f>VLOOKUP(AU32,Punktezuordnung!$A$2:$B$52,2,0)</f>
        <v>0</v>
      </c>
    </row>
    <row r="33" spans="1:48" x14ac:dyDescent="0.25">
      <c r="A33" s="28"/>
      <c r="B33" s="28"/>
      <c r="C33" s="28"/>
      <c r="D33" s="29"/>
      <c r="E33" s="28"/>
      <c r="F33" s="19" t="str">
        <f t="shared" si="0"/>
        <v/>
      </c>
      <c r="G33" s="5">
        <f>SUM(LARGE(I33:R33,{1;2;3;4;5;6;7}))</f>
        <v>0</v>
      </c>
      <c r="H33" s="20"/>
      <c r="I33" s="4">
        <f t="shared" si="2"/>
        <v>0</v>
      </c>
      <c r="J33" s="5">
        <f t="shared" si="3"/>
        <v>0</v>
      </c>
      <c r="K33" s="6">
        <f t="shared" si="21"/>
        <v>0</v>
      </c>
      <c r="L33" s="4">
        <f t="shared" si="22"/>
        <v>0</v>
      </c>
      <c r="M33" s="5">
        <f t="shared" si="23"/>
        <v>0</v>
      </c>
      <c r="N33" s="6">
        <f t="shared" si="6"/>
        <v>0</v>
      </c>
      <c r="O33" s="4">
        <f t="shared" si="7"/>
        <v>0</v>
      </c>
      <c r="P33" s="5">
        <f t="shared" si="8"/>
        <v>0</v>
      </c>
      <c r="Q33" s="4">
        <f t="shared" si="9"/>
        <v>0</v>
      </c>
      <c r="R33" s="5">
        <f t="shared" si="10"/>
        <v>0</v>
      </c>
      <c r="S33" s="30">
        <v>100</v>
      </c>
      <c r="T33" s="19">
        <f t="shared" si="11"/>
        <v>51</v>
      </c>
      <c r="U33" s="5">
        <f>VLOOKUP(T33,Punktezuordnung!$A$2:$B$52,2,0)</f>
        <v>0</v>
      </c>
      <c r="V33" s="22">
        <v>0</v>
      </c>
      <c r="W33" s="19">
        <f t="shared" si="12"/>
        <v>51</v>
      </c>
      <c r="X33" s="5">
        <f>VLOOKUP(W33,Punktezuordnung!$A$2:$B$52,2,0)</f>
        <v>0</v>
      </c>
      <c r="Y33" s="23">
        <v>100</v>
      </c>
      <c r="Z33" s="19">
        <f t="shared" si="13"/>
        <v>51</v>
      </c>
      <c r="AA33" s="5">
        <f>VLOOKUP(Z33,Punktezuordnung!$A$2:$B$52,2,0)</f>
        <v>0</v>
      </c>
      <c r="AB33" s="23">
        <v>100</v>
      </c>
      <c r="AC33" s="19">
        <f t="shared" si="14"/>
        <v>51</v>
      </c>
      <c r="AD33" s="5">
        <f>VLOOKUP(AC33,Punktezuordnung!$A$2:$B$52,2,0)</f>
        <v>0</v>
      </c>
      <c r="AE33" s="22">
        <v>0</v>
      </c>
      <c r="AF33" s="19">
        <f t="shared" si="15"/>
        <v>51</v>
      </c>
      <c r="AG33" s="5">
        <f>VLOOKUP(AF33,Punktezuordnung!$A$2:$B$52,2,0)</f>
        <v>0</v>
      </c>
      <c r="AH33" s="24">
        <v>100</v>
      </c>
      <c r="AI33" s="19">
        <f t="shared" si="16"/>
        <v>51</v>
      </c>
      <c r="AJ33" s="5">
        <f>VLOOKUP(AI33,Punktezuordnung!$A$2:$B$52,2,0)</f>
        <v>0</v>
      </c>
      <c r="AK33" s="23">
        <v>100</v>
      </c>
      <c r="AL33" s="19">
        <f t="shared" si="17"/>
        <v>51</v>
      </c>
      <c r="AM33" s="5">
        <f>VLOOKUP(AL33,Punktezuordnung!$A$2:$B$52,2,0)</f>
        <v>0</v>
      </c>
      <c r="AN33" s="22">
        <v>0</v>
      </c>
      <c r="AO33" s="19">
        <f t="shared" si="18"/>
        <v>51</v>
      </c>
      <c r="AP33" s="5">
        <f>VLOOKUP(AO33,Punktezuordnung!$A$2:$B$52,2,0)</f>
        <v>0</v>
      </c>
      <c r="AQ33" s="22">
        <v>0</v>
      </c>
      <c r="AR33" s="19">
        <f t="shared" si="19"/>
        <v>51</v>
      </c>
      <c r="AS33" s="5">
        <f>VLOOKUP(AR33,Punktezuordnung!$A$2:$B$52,2,0)</f>
        <v>0</v>
      </c>
      <c r="AT33" s="22">
        <v>0</v>
      </c>
      <c r="AU33" s="19">
        <f t="shared" si="20"/>
        <v>51</v>
      </c>
      <c r="AV33" s="25">
        <f>VLOOKUP(AU33,Punktezuordnung!$A$2:$B$52,2,0)</f>
        <v>0</v>
      </c>
    </row>
    <row r="34" spans="1:48" x14ac:dyDescent="0.25">
      <c r="V34" s="31"/>
      <c r="Z34" s="32"/>
      <c r="AA34" s="32"/>
      <c r="AB34" s="32"/>
      <c r="AQ34" s="32"/>
      <c r="AR34" s="33"/>
    </row>
    <row r="35" spans="1:48" x14ac:dyDescent="0.25">
      <c r="Z35" s="32"/>
      <c r="AA35" s="32"/>
      <c r="AB35" s="32"/>
      <c r="AP35" s="32"/>
      <c r="AQ35" s="32"/>
      <c r="AR35" s="32"/>
    </row>
    <row r="36" spans="1:48" x14ac:dyDescent="0.25">
      <c r="Z36" s="32"/>
      <c r="AA36" s="32"/>
      <c r="AB36" s="32"/>
      <c r="AP36" s="32"/>
      <c r="AQ36" s="32"/>
      <c r="AR36" s="32"/>
    </row>
    <row r="37" spans="1:48" x14ac:dyDescent="0.25">
      <c r="Z37" s="32"/>
      <c r="AA37" s="32"/>
      <c r="AB37" s="32"/>
      <c r="AP37" s="32"/>
      <c r="AQ37" s="32"/>
      <c r="AR37" s="32"/>
    </row>
    <row r="38" spans="1:48" x14ac:dyDescent="0.25">
      <c r="Z38" s="32"/>
      <c r="AA38" s="32"/>
      <c r="AB38" s="32"/>
      <c r="AP38" s="32"/>
      <c r="AQ38" s="32"/>
      <c r="AR38" s="32"/>
    </row>
    <row r="39" spans="1:48" x14ac:dyDescent="0.25">
      <c r="Z39" s="32"/>
      <c r="AA39" s="32"/>
      <c r="AB39" s="32"/>
      <c r="AP39" s="32"/>
      <c r="AQ39" s="32"/>
      <c r="AR39" s="32"/>
    </row>
    <row r="40" spans="1:48" x14ac:dyDescent="0.25">
      <c r="Z40" s="32"/>
      <c r="AA40" s="32"/>
      <c r="AB40" s="32"/>
      <c r="AP40" s="32"/>
      <c r="AQ40" s="32"/>
      <c r="AR40" s="32"/>
    </row>
    <row r="41" spans="1:48" x14ac:dyDescent="0.25">
      <c r="Z41" s="32"/>
      <c r="AA41" s="32"/>
      <c r="AB41" s="32"/>
      <c r="AP41" s="32"/>
      <c r="AQ41" s="32"/>
      <c r="AR41" s="32"/>
    </row>
    <row r="42" spans="1:48" x14ac:dyDescent="0.25">
      <c r="Z42" s="32"/>
      <c r="AA42" s="32"/>
      <c r="AB42" s="32"/>
      <c r="AP42" s="32"/>
      <c r="AQ42" s="32"/>
      <c r="AR42" s="32"/>
    </row>
    <row r="43" spans="1:48" x14ac:dyDescent="0.25">
      <c r="Z43" s="32"/>
      <c r="AA43" s="32"/>
      <c r="AB43" s="32"/>
      <c r="AP43" s="32"/>
      <c r="AQ43" s="32"/>
      <c r="AR43" s="32"/>
    </row>
    <row r="44" spans="1:48" x14ac:dyDescent="0.25">
      <c r="Z44" s="32"/>
      <c r="AA44" s="32"/>
      <c r="AB44" s="32"/>
      <c r="AP44" s="32"/>
      <c r="AQ44" s="32"/>
      <c r="AR44" s="32"/>
    </row>
    <row r="45" spans="1:48" x14ac:dyDescent="0.25">
      <c r="Z45" s="32"/>
      <c r="AA45" s="32"/>
      <c r="AB45" s="32"/>
      <c r="AP45" s="32"/>
      <c r="AQ45" s="32"/>
      <c r="AR45" s="32"/>
    </row>
    <row r="46" spans="1:48" x14ac:dyDescent="0.25">
      <c r="Z46" s="32"/>
      <c r="AA46" s="32"/>
      <c r="AB46" s="32"/>
      <c r="AP46" s="32"/>
      <c r="AQ46" s="32"/>
      <c r="AR46" s="32"/>
    </row>
    <row r="47" spans="1:48" x14ac:dyDescent="0.25">
      <c r="Z47" s="32"/>
      <c r="AA47" s="32"/>
      <c r="AB47" s="32"/>
      <c r="AP47" s="32"/>
      <c r="AQ47" s="32"/>
      <c r="AR47" s="32"/>
    </row>
    <row r="48" spans="1:48" x14ac:dyDescent="0.25">
      <c r="Z48" s="32"/>
      <c r="AA48" s="32"/>
      <c r="AB48" s="32"/>
      <c r="AP48" s="32"/>
      <c r="AQ48" s="32"/>
      <c r="AR48" s="32"/>
    </row>
    <row r="49" spans="26:44" x14ac:dyDescent="0.25">
      <c r="Z49" s="32"/>
      <c r="AA49" s="32"/>
      <c r="AB49" s="32"/>
      <c r="AP49" s="32"/>
      <c r="AQ49" s="32"/>
      <c r="AR49" s="32"/>
    </row>
    <row r="50" spans="26:44" x14ac:dyDescent="0.25">
      <c r="Z50" s="32"/>
      <c r="AA50" s="32"/>
      <c r="AB50" s="32"/>
      <c r="AP50" s="32"/>
      <c r="AQ50" s="32"/>
      <c r="AR50" s="32"/>
    </row>
    <row r="51" spans="26:44" x14ac:dyDescent="0.25">
      <c r="Z51" s="32"/>
      <c r="AA51" s="32"/>
      <c r="AB51" s="32"/>
      <c r="AP51" s="32"/>
      <c r="AQ51" s="32"/>
      <c r="AR51" s="32"/>
    </row>
    <row r="52" spans="26:44" x14ac:dyDescent="0.25">
      <c r="Z52" s="32"/>
      <c r="AA52" s="32"/>
      <c r="AB52" s="32"/>
      <c r="AP52" s="32"/>
      <c r="AQ52" s="32"/>
      <c r="AR52" s="32"/>
    </row>
    <row r="53" spans="26:44" x14ac:dyDescent="0.25">
      <c r="Z53" s="32"/>
      <c r="AA53" s="32"/>
      <c r="AB53" s="32"/>
      <c r="AP53" s="32"/>
      <c r="AQ53" s="32"/>
      <c r="AR53" s="32"/>
    </row>
    <row r="54" spans="26:44" x14ac:dyDescent="0.25">
      <c r="Z54" s="32"/>
      <c r="AA54" s="32"/>
      <c r="AB54" s="32"/>
      <c r="AP54" s="32"/>
      <c r="AQ54" s="32"/>
      <c r="AR54" s="32"/>
    </row>
    <row r="55" spans="26:44" x14ac:dyDescent="0.25">
      <c r="Z55" s="32"/>
      <c r="AA55" s="32"/>
      <c r="AB55" s="32"/>
      <c r="AP55" s="32"/>
      <c r="AQ55" s="32"/>
      <c r="AR55" s="32"/>
    </row>
    <row r="56" spans="26:44" x14ac:dyDescent="0.25">
      <c r="Z56" s="32"/>
      <c r="AA56" s="32"/>
      <c r="AB56" s="32"/>
      <c r="AP56" s="32"/>
      <c r="AQ56" s="32"/>
      <c r="AR56" s="32"/>
    </row>
    <row r="57" spans="26:44" x14ac:dyDescent="0.25">
      <c r="Z57" s="32"/>
      <c r="AA57" s="32"/>
      <c r="AB57" s="32"/>
      <c r="AP57" s="32"/>
      <c r="AQ57" s="32"/>
      <c r="AR57" s="32"/>
    </row>
    <row r="58" spans="26:44" x14ac:dyDescent="0.25">
      <c r="Z58" s="32"/>
      <c r="AA58" s="32"/>
      <c r="AB58" s="32"/>
      <c r="AP58" s="32"/>
      <c r="AQ58" s="32"/>
      <c r="AR58" s="32"/>
    </row>
    <row r="59" spans="26:44" x14ac:dyDescent="0.25">
      <c r="Z59" s="32"/>
      <c r="AA59" s="32"/>
      <c r="AB59" s="32"/>
    </row>
    <row r="60" spans="26:44" x14ac:dyDescent="0.25">
      <c r="Z60" s="32"/>
      <c r="AA60" s="32"/>
      <c r="AB60" s="32"/>
    </row>
  </sheetData>
  <sheetProtection sheet="1" objects="1" scenarios="1"/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31" zoomScaleNormal="100" workbookViewId="0">
      <selection activeCell="A35" sqref="A35"/>
    </sheetView>
  </sheetViews>
  <sheetFormatPr baseColWidth="10" defaultColWidth="10.7109375" defaultRowHeight="15" x14ac:dyDescent="0.25"/>
  <sheetData>
    <row r="1" spans="1:2" x14ac:dyDescent="0.25">
      <c r="A1" t="s">
        <v>32</v>
      </c>
      <c r="B1" t="s">
        <v>33</v>
      </c>
    </row>
    <row r="2" spans="1:2" x14ac:dyDescent="0.25">
      <c r="A2">
        <v>1</v>
      </c>
      <c r="B2">
        <v>50</v>
      </c>
    </row>
    <row r="3" spans="1:2" x14ac:dyDescent="0.25">
      <c r="A3">
        <v>2</v>
      </c>
      <c r="B3">
        <v>49</v>
      </c>
    </row>
    <row r="4" spans="1:2" x14ac:dyDescent="0.25">
      <c r="A4">
        <v>3</v>
      </c>
      <c r="B4">
        <v>48</v>
      </c>
    </row>
    <row r="5" spans="1:2" x14ac:dyDescent="0.25">
      <c r="A5">
        <v>4</v>
      </c>
      <c r="B5">
        <v>47</v>
      </c>
    </row>
    <row r="6" spans="1:2" x14ac:dyDescent="0.25">
      <c r="A6">
        <v>5</v>
      </c>
      <c r="B6">
        <v>46</v>
      </c>
    </row>
    <row r="7" spans="1:2" x14ac:dyDescent="0.25">
      <c r="A7">
        <v>6</v>
      </c>
      <c r="B7">
        <v>45</v>
      </c>
    </row>
    <row r="8" spans="1:2" x14ac:dyDescent="0.25">
      <c r="A8">
        <v>7</v>
      </c>
      <c r="B8">
        <v>44</v>
      </c>
    </row>
    <row r="9" spans="1:2" x14ac:dyDescent="0.25">
      <c r="A9">
        <v>8</v>
      </c>
      <c r="B9">
        <v>43</v>
      </c>
    </row>
    <row r="10" spans="1:2" x14ac:dyDescent="0.25">
      <c r="A10">
        <v>9</v>
      </c>
      <c r="B10">
        <v>42</v>
      </c>
    </row>
    <row r="11" spans="1:2" x14ac:dyDescent="0.25">
      <c r="A11">
        <v>10</v>
      </c>
      <c r="B11">
        <v>41</v>
      </c>
    </row>
    <row r="12" spans="1:2" x14ac:dyDescent="0.25">
      <c r="A12">
        <v>11</v>
      </c>
      <c r="B12">
        <v>40</v>
      </c>
    </row>
    <row r="13" spans="1:2" x14ac:dyDescent="0.25">
      <c r="A13">
        <v>12</v>
      </c>
      <c r="B13">
        <v>39</v>
      </c>
    </row>
    <row r="14" spans="1:2" x14ac:dyDescent="0.25">
      <c r="A14">
        <v>13</v>
      </c>
      <c r="B14">
        <v>38</v>
      </c>
    </row>
    <row r="15" spans="1:2" x14ac:dyDescent="0.25">
      <c r="A15">
        <v>14</v>
      </c>
      <c r="B15">
        <v>37</v>
      </c>
    </row>
    <row r="16" spans="1:2" x14ac:dyDescent="0.25">
      <c r="A16">
        <v>15</v>
      </c>
      <c r="B16">
        <v>36</v>
      </c>
    </row>
    <row r="17" spans="1:2" x14ac:dyDescent="0.25">
      <c r="A17">
        <v>16</v>
      </c>
      <c r="B17">
        <v>35</v>
      </c>
    </row>
    <row r="18" spans="1:2" x14ac:dyDescent="0.25">
      <c r="A18">
        <v>17</v>
      </c>
      <c r="B18">
        <v>34</v>
      </c>
    </row>
    <row r="19" spans="1:2" x14ac:dyDescent="0.25">
      <c r="A19">
        <v>18</v>
      </c>
      <c r="B19">
        <v>33</v>
      </c>
    </row>
    <row r="20" spans="1:2" x14ac:dyDescent="0.25">
      <c r="A20">
        <v>19</v>
      </c>
      <c r="B20">
        <v>32</v>
      </c>
    </row>
    <row r="21" spans="1:2" x14ac:dyDescent="0.25">
      <c r="A21">
        <v>20</v>
      </c>
      <c r="B21">
        <v>31</v>
      </c>
    </row>
    <row r="22" spans="1:2" x14ac:dyDescent="0.25">
      <c r="A22">
        <v>21</v>
      </c>
      <c r="B22">
        <v>30</v>
      </c>
    </row>
    <row r="23" spans="1:2" x14ac:dyDescent="0.25">
      <c r="A23">
        <v>22</v>
      </c>
      <c r="B23">
        <v>29</v>
      </c>
    </row>
    <row r="24" spans="1:2" x14ac:dyDescent="0.25">
      <c r="A24">
        <v>23</v>
      </c>
      <c r="B24">
        <v>28</v>
      </c>
    </row>
    <row r="25" spans="1:2" x14ac:dyDescent="0.25">
      <c r="A25">
        <v>24</v>
      </c>
      <c r="B25">
        <v>27</v>
      </c>
    </row>
    <row r="26" spans="1:2" x14ac:dyDescent="0.25">
      <c r="A26">
        <v>25</v>
      </c>
      <c r="B26">
        <v>26</v>
      </c>
    </row>
    <row r="27" spans="1:2" x14ac:dyDescent="0.25">
      <c r="A27">
        <v>26</v>
      </c>
      <c r="B27">
        <v>25</v>
      </c>
    </row>
    <row r="28" spans="1:2" x14ac:dyDescent="0.25">
      <c r="A28">
        <v>27</v>
      </c>
      <c r="B28">
        <v>24</v>
      </c>
    </row>
    <row r="29" spans="1:2" x14ac:dyDescent="0.25">
      <c r="A29">
        <v>28</v>
      </c>
      <c r="B29">
        <v>23</v>
      </c>
    </row>
    <row r="30" spans="1:2" x14ac:dyDescent="0.25">
      <c r="A30">
        <v>29</v>
      </c>
      <c r="B30">
        <v>22</v>
      </c>
    </row>
    <row r="31" spans="1:2" x14ac:dyDescent="0.25">
      <c r="A31">
        <v>30</v>
      </c>
      <c r="B31">
        <v>21</v>
      </c>
    </row>
    <row r="32" spans="1:2" x14ac:dyDescent="0.25">
      <c r="A32">
        <v>31</v>
      </c>
      <c r="B32">
        <v>20</v>
      </c>
    </row>
    <row r="33" spans="1:2" x14ac:dyDescent="0.25">
      <c r="A33">
        <v>32</v>
      </c>
      <c r="B33">
        <v>19</v>
      </c>
    </row>
    <row r="34" spans="1:2" x14ac:dyDescent="0.25">
      <c r="A34">
        <v>33</v>
      </c>
      <c r="B34">
        <v>18</v>
      </c>
    </row>
    <row r="35" spans="1:2" x14ac:dyDescent="0.25">
      <c r="A35">
        <v>34</v>
      </c>
      <c r="B35">
        <v>17</v>
      </c>
    </row>
    <row r="36" spans="1:2" x14ac:dyDescent="0.25">
      <c r="A36">
        <v>35</v>
      </c>
      <c r="B36">
        <v>16</v>
      </c>
    </row>
    <row r="37" spans="1:2" x14ac:dyDescent="0.25">
      <c r="A37">
        <v>36</v>
      </c>
      <c r="B37">
        <v>15</v>
      </c>
    </row>
    <row r="38" spans="1:2" x14ac:dyDescent="0.25">
      <c r="A38">
        <v>37</v>
      </c>
      <c r="B38">
        <v>14</v>
      </c>
    </row>
    <row r="39" spans="1:2" x14ac:dyDescent="0.25">
      <c r="A39">
        <v>38</v>
      </c>
      <c r="B39">
        <v>13</v>
      </c>
    </row>
    <row r="40" spans="1:2" x14ac:dyDescent="0.25">
      <c r="A40">
        <v>39</v>
      </c>
      <c r="B40">
        <v>12</v>
      </c>
    </row>
    <row r="41" spans="1:2" x14ac:dyDescent="0.25">
      <c r="A41">
        <v>40</v>
      </c>
      <c r="B41">
        <v>11</v>
      </c>
    </row>
    <row r="42" spans="1:2" x14ac:dyDescent="0.25">
      <c r="A42">
        <v>41</v>
      </c>
      <c r="B42">
        <v>10</v>
      </c>
    </row>
    <row r="43" spans="1:2" x14ac:dyDescent="0.25">
      <c r="A43">
        <v>42</v>
      </c>
      <c r="B43">
        <v>9</v>
      </c>
    </row>
    <row r="44" spans="1:2" x14ac:dyDescent="0.25">
      <c r="A44">
        <v>43</v>
      </c>
      <c r="B44">
        <v>8</v>
      </c>
    </row>
    <row r="45" spans="1:2" x14ac:dyDescent="0.25">
      <c r="A45">
        <v>44</v>
      </c>
      <c r="B45">
        <v>7</v>
      </c>
    </row>
    <row r="46" spans="1:2" x14ac:dyDescent="0.25">
      <c r="A46">
        <v>45</v>
      </c>
      <c r="B46">
        <v>6</v>
      </c>
    </row>
    <row r="47" spans="1:2" x14ac:dyDescent="0.25">
      <c r="A47">
        <v>46</v>
      </c>
      <c r="B47">
        <v>5</v>
      </c>
    </row>
    <row r="48" spans="1:2" x14ac:dyDescent="0.25">
      <c r="A48">
        <v>47</v>
      </c>
      <c r="B48">
        <v>4</v>
      </c>
    </row>
    <row r="49" spans="1:2" x14ac:dyDescent="0.25">
      <c r="A49">
        <v>48</v>
      </c>
      <c r="B49">
        <v>3</v>
      </c>
    </row>
    <row r="50" spans="1:2" x14ac:dyDescent="0.25">
      <c r="A50">
        <v>49</v>
      </c>
      <c r="B50">
        <v>2</v>
      </c>
    </row>
    <row r="51" spans="1:2" x14ac:dyDescent="0.25">
      <c r="A51">
        <v>50</v>
      </c>
      <c r="B51">
        <v>1</v>
      </c>
    </row>
    <row r="52" spans="1:2" x14ac:dyDescent="0.25">
      <c r="A52">
        <v>51</v>
      </c>
      <c r="B52">
        <v>0</v>
      </c>
    </row>
  </sheetData>
  <sheetProtection sheet="1" objects="1" scenarios="1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M7</vt:lpstr>
      <vt:lpstr>M&lt;7</vt:lpstr>
      <vt:lpstr>W7</vt:lpstr>
      <vt:lpstr>W&lt;7</vt:lpstr>
      <vt:lpstr>Punktezuordnung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</dc:creator>
  <dc:description/>
  <cp:lastModifiedBy>Falk</cp:lastModifiedBy>
  <cp:revision>12</cp:revision>
  <cp:lastPrinted>2022-04-20T19:12:18Z</cp:lastPrinted>
  <dcterms:created xsi:type="dcterms:W3CDTF">2020-03-10T10:37:25Z</dcterms:created>
  <dcterms:modified xsi:type="dcterms:W3CDTF">2022-07-22T08:34:40Z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