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alk\Desktop\Stick_klein_Sicherung_Stick_2023_03_14\Memorystick\Leichtathletik\KILA_Cup\2023\"/>
    </mc:Choice>
  </mc:AlternateContent>
  <bookViews>
    <workbookView xWindow="0" yWindow="0" windowWidth="20490" windowHeight="7350" tabRatio="731"/>
  </bookViews>
  <sheets>
    <sheet name="M7" sheetId="11" r:id="rId1"/>
    <sheet name="M&lt;7" sheetId="15" r:id="rId2"/>
    <sheet name="W7" sheetId="16" r:id="rId3"/>
    <sheet name="W&lt;7" sheetId="17" r:id="rId4"/>
    <sheet name="Punktezuordnung" sheetId="2" r:id="rId5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Y32" i="17" l="1"/>
  <c r="AZ32" i="17" s="1"/>
  <c r="S32" i="17" s="1"/>
  <c r="AV32" i="17"/>
  <c r="AW32" i="17" s="1"/>
  <c r="AS32" i="17"/>
  <c r="AT32" i="17" s="1"/>
  <c r="Q32" i="17" s="1"/>
  <c r="AP32" i="17"/>
  <c r="AQ32" i="17" s="1"/>
  <c r="P32" i="17" s="1"/>
  <c r="AM32" i="17"/>
  <c r="AN32" i="17" s="1"/>
  <c r="O32" i="17" s="1"/>
  <c r="AJ32" i="17"/>
  <c r="AK32" i="17" s="1"/>
  <c r="AG32" i="17"/>
  <c r="AH32" i="17" s="1"/>
  <c r="M32" i="17" s="1"/>
  <c r="AD32" i="17"/>
  <c r="AE32" i="17" s="1"/>
  <c r="L32" i="17" s="1"/>
  <c r="AA32" i="17"/>
  <c r="AB32" i="17" s="1"/>
  <c r="K32" i="17" s="1"/>
  <c r="X32" i="17"/>
  <c r="Y32" i="17" s="1"/>
  <c r="U32" i="17"/>
  <c r="V32" i="17" s="1"/>
  <c r="I32" i="17" s="1"/>
  <c r="R32" i="17"/>
  <c r="N32" i="17"/>
  <c r="J32" i="17"/>
  <c r="AY31" i="17"/>
  <c r="AZ31" i="17" s="1"/>
  <c r="S31" i="17" s="1"/>
  <c r="AV31" i="17"/>
  <c r="AW31" i="17" s="1"/>
  <c r="R31" i="17" s="1"/>
  <c r="AS31" i="17"/>
  <c r="AT31" i="17" s="1"/>
  <c r="Q31" i="17" s="1"/>
  <c r="AP31" i="17"/>
  <c r="AQ31" i="17" s="1"/>
  <c r="P31" i="17" s="1"/>
  <c r="AM31" i="17"/>
  <c r="AN31" i="17" s="1"/>
  <c r="O31" i="17" s="1"/>
  <c r="AJ31" i="17"/>
  <c r="AK31" i="17" s="1"/>
  <c r="N31" i="17" s="1"/>
  <c r="AG31" i="17"/>
  <c r="AH31" i="17" s="1"/>
  <c r="M31" i="17" s="1"/>
  <c r="AD31" i="17"/>
  <c r="AE31" i="17" s="1"/>
  <c r="L31" i="17" s="1"/>
  <c r="AA31" i="17"/>
  <c r="AB31" i="17" s="1"/>
  <c r="K31" i="17" s="1"/>
  <c r="X31" i="17"/>
  <c r="Y31" i="17" s="1"/>
  <c r="J31" i="17" s="1"/>
  <c r="U31" i="17"/>
  <c r="V31" i="17" s="1"/>
  <c r="I31" i="17" s="1"/>
  <c r="AY30" i="17"/>
  <c r="AZ30" i="17" s="1"/>
  <c r="S30" i="17" s="1"/>
  <c r="AV30" i="17"/>
  <c r="AW30" i="17" s="1"/>
  <c r="R30" i="17" s="1"/>
  <c r="AS30" i="17"/>
  <c r="AT30" i="17" s="1"/>
  <c r="Q30" i="17" s="1"/>
  <c r="AP30" i="17"/>
  <c r="AQ30" i="17" s="1"/>
  <c r="P30" i="17" s="1"/>
  <c r="AM30" i="17"/>
  <c r="AN30" i="17" s="1"/>
  <c r="O30" i="17" s="1"/>
  <c r="AJ30" i="17"/>
  <c r="AK30" i="17" s="1"/>
  <c r="N30" i="17" s="1"/>
  <c r="AG30" i="17"/>
  <c r="AH30" i="17" s="1"/>
  <c r="M30" i="17" s="1"/>
  <c r="AD30" i="17"/>
  <c r="AE30" i="17" s="1"/>
  <c r="L30" i="17" s="1"/>
  <c r="AA30" i="17"/>
  <c r="AB30" i="17" s="1"/>
  <c r="K30" i="17" s="1"/>
  <c r="X30" i="17"/>
  <c r="Y30" i="17" s="1"/>
  <c r="J30" i="17" s="1"/>
  <c r="U30" i="17"/>
  <c r="V30" i="17" s="1"/>
  <c r="I30" i="17" s="1"/>
  <c r="AY29" i="17"/>
  <c r="AZ29" i="17" s="1"/>
  <c r="AV29" i="17"/>
  <c r="AW29" i="17" s="1"/>
  <c r="AS29" i="17"/>
  <c r="AT29" i="17" s="1"/>
  <c r="Q29" i="17" s="1"/>
  <c r="AP29" i="17"/>
  <c r="AQ29" i="17" s="1"/>
  <c r="P29" i="17" s="1"/>
  <c r="AM29" i="17"/>
  <c r="AN29" i="17" s="1"/>
  <c r="AJ29" i="17"/>
  <c r="AK29" i="17" s="1"/>
  <c r="AG29" i="17"/>
  <c r="AH29" i="17" s="1"/>
  <c r="M29" i="17" s="1"/>
  <c r="AD29" i="17"/>
  <c r="AE29" i="17" s="1"/>
  <c r="L29" i="17" s="1"/>
  <c r="AA29" i="17"/>
  <c r="AB29" i="17" s="1"/>
  <c r="X29" i="17"/>
  <c r="Y29" i="17" s="1"/>
  <c r="J29" i="17" s="1"/>
  <c r="U29" i="17"/>
  <c r="V29" i="17" s="1"/>
  <c r="I29" i="17" s="1"/>
  <c r="S29" i="17"/>
  <c r="R29" i="17"/>
  <c r="O29" i="17"/>
  <c r="N29" i="17"/>
  <c r="K29" i="17"/>
  <c r="AY28" i="17"/>
  <c r="AZ28" i="17" s="1"/>
  <c r="AV28" i="17"/>
  <c r="AW28" i="17" s="1"/>
  <c r="R28" i="17" s="1"/>
  <c r="AS28" i="17"/>
  <c r="AT28" i="17" s="1"/>
  <c r="Q28" i="17" s="1"/>
  <c r="AP28" i="17"/>
  <c r="AQ28" i="17" s="1"/>
  <c r="P28" i="17" s="1"/>
  <c r="AM28" i="17"/>
  <c r="AN28" i="17" s="1"/>
  <c r="O28" i="17" s="1"/>
  <c r="AJ28" i="17"/>
  <c r="AK28" i="17" s="1"/>
  <c r="N28" i="17" s="1"/>
  <c r="AG28" i="17"/>
  <c r="AH28" i="17" s="1"/>
  <c r="M28" i="17" s="1"/>
  <c r="AD28" i="17"/>
  <c r="AE28" i="17" s="1"/>
  <c r="L28" i="17" s="1"/>
  <c r="AA28" i="17"/>
  <c r="AB28" i="17" s="1"/>
  <c r="K28" i="17" s="1"/>
  <c r="X28" i="17"/>
  <c r="Y28" i="17" s="1"/>
  <c r="J28" i="17" s="1"/>
  <c r="U28" i="17"/>
  <c r="V28" i="17" s="1"/>
  <c r="I28" i="17" s="1"/>
  <c r="S28" i="17"/>
  <c r="AY27" i="17"/>
  <c r="AZ27" i="17" s="1"/>
  <c r="AV27" i="17"/>
  <c r="AW27" i="17" s="1"/>
  <c r="R27" i="17" s="1"/>
  <c r="AS27" i="17"/>
  <c r="AT27" i="17" s="1"/>
  <c r="Q27" i="17" s="1"/>
  <c r="AP27" i="17"/>
  <c r="AQ27" i="17" s="1"/>
  <c r="P27" i="17" s="1"/>
  <c r="AM27" i="17"/>
  <c r="AN27" i="17" s="1"/>
  <c r="O27" i="17" s="1"/>
  <c r="AJ27" i="17"/>
  <c r="AK27" i="17" s="1"/>
  <c r="N27" i="17" s="1"/>
  <c r="AG27" i="17"/>
  <c r="AH27" i="17" s="1"/>
  <c r="M27" i="17" s="1"/>
  <c r="AD27" i="17"/>
  <c r="AE27" i="17" s="1"/>
  <c r="L27" i="17" s="1"/>
  <c r="AA27" i="17"/>
  <c r="AB27" i="17" s="1"/>
  <c r="K27" i="17" s="1"/>
  <c r="X27" i="17"/>
  <c r="Y27" i="17" s="1"/>
  <c r="J27" i="17" s="1"/>
  <c r="U27" i="17"/>
  <c r="V27" i="17" s="1"/>
  <c r="I27" i="17" s="1"/>
  <c r="S27" i="17"/>
  <c r="AY26" i="17"/>
  <c r="AZ26" i="17" s="1"/>
  <c r="S26" i="17" s="1"/>
  <c r="AV26" i="17"/>
  <c r="AW26" i="17" s="1"/>
  <c r="R26" i="17" s="1"/>
  <c r="AS26" i="17"/>
  <c r="AT26" i="17" s="1"/>
  <c r="Q26" i="17" s="1"/>
  <c r="AP26" i="17"/>
  <c r="AQ26" i="17" s="1"/>
  <c r="P26" i="17" s="1"/>
  <c r="AM26" i="17"/>
  <c r="AN26" i="17" s="1"/>
  <c r="O26" i="17" s="1"/>
  <c r="AJ26" i="17"/>
  <c r="AK26" i="17" s="1"/>
  <c r="N26" i="17" s="1"/>
  <c r="AG26" i="17"/>
  <c r="AH26" i="17" s="1"/>
  <c r="M26" i="17" s="1"/>
  <c r="AD26" i="17"/>
  <c r="AE26" i="17" s="1"/>
  <c r="AA26" i="17"/>
  <c r="AB26" i="17" s="1"/>
  <c r="K26" i="17" s="1"/>
  <c r="X26" i="17"/>
  <c r="Y26" i="17" s="1"/>
  <c r="J26" i="17" s="1"/>
  <c r="U26" i="17"/>
  <c r="V26" i="17" s="1"/>
  <c r="I26" i="17" s="1"/>
  <c r="L26" i="17"/>
  <c r="AY25" i="17"/>
  <c r="AZ25" i="17" s="1"/>
  <c r="AV25" i="17"/>
  <c r="AW25" i="17" s="1"/>
  <c r="R25" i="17" s="1"/>
  <c r="AS25" i="17"/>
  <c r="AT25" i="17" s="1"/>
  <c r="Q25" i="17" s="1"/>
  <c r="AP25" i="17"/>
  <c r="AQ25" i="17" s="1"/>
  <c r="P25" i="17" s="1"/>
  <c r="AM25" i="17"/>
  <c r="AN25" i="17" s="1"/>
  <c r="O25" i="17" s="1"/>
  <c r="AJ25" i="17"/>
  <c r="AK25" i="17" s="1"/>
  <c r="N25" i="17" s="1"/>
  <c r="AG25" i="17"/>
  <c r="AH25" i="17" s="1"/>
  <c r="M25" i="17" s="1"/>
  <c r="AD25" i="17"/>
  <c r="AE25" i="17" s="1"/>
  <c r="L25" i="17" s="1"/>
  <c r="AA25" i="17"/>
  <c r="AB25" i="17" s="1"/>
  <c r="K25" i="17" s="1"/>
  <c r="X25" i="17"/>
  <c r="Y25" i="17" s="1"/>
  <c r="J25" i="17" s="1"/>
  <c r="U25" i="17"/>
  <c r="V25" i="17" s="1"/>
  <c r="I25" i="17" s="1"/>
  <c r="S25" i="17"/>
  <c r="AY24" i="17"/>
  <c r="AZ24" i="17" s="1"/>
  <c r="AV24" i="17"/>
  <c r="AW24" i="17" s="1"/>
  <c r="R24" i="17" s="1"/>
  <c r="AS24" i="17"/>
  <c r="AT24" i="17" s="1"/>
  <c r="Q24" i="17" s="1"/>
  <c r="AP24" i="17"/>
  <c r="AQ24" i="17" s="1"/>
  <c r="P24" i="17" s="1"/>
  <c r="AM24" i="17"/>
  <c r="AN24" i="17" s="1"/>
  <c r="O24" i="17" s="1"/>
  <c r="AJ24" i="17"/>
  <c r="AK24" i="17" s="1"/>
  <c r="N24" i="17" s="1"/>
  <c r="AG24" i="17"/>
  <c r="AH24" i="17" s="1"/>
  <c r="M24" i="17" s="1"/>
  <c r="AD24" i="17"/>
  <c r="AE24" i="17" s="1"/>
  <c r="L24" i="17" s="1"/>
  <c r="AA24" i="17"/>
  <c r="AB24" i="17" s="1"/>
  <c r="K24" i="17" s="1"/>
  <c r="X24" i="17"/>
  <c r="Y24" i="17" s="1"/>
  <c r="J24" i="17" s="1"/>
  <c r="U24" i="17"/>
  <c r="V24" i="17" s="1"/>
  <c r="I24" i="17" s="1"/>
  <c r="S24" i="17"/>
  <c r="AY23" i="17"/>
  <c r="AZ23" i="17" s="1"/>
  <c r="S23" i="17" s="1"/>
  <c r="AV23" i="17"/>
  <c r="AW23" i="17" s="1"/>
  <c r="R23" i="17" s="1"/>
  <c r="AS23" i="17"/>
  <c r="AT23" i="17" s="1"/>
  <c r="AP23" i="17"/>
  <c r="AQ23" i="17" s="1"/>
  <c r="P23" i="17" s="1"/>
  <c r="AM23" i="17"/>
  <c r="AN23" i="17" s="1"/>
  <c r="AJ23" i="17"/>
  <c r="AK23" i="17" s="1"/>
  <c r="N23" i="17" s="1"/>
  <c r="AG23" i="17"/>
  <c r="AH23" i="17" s="1"/>
  <c r="M23" i="17" s="1"/>
  <c r="AD23" i="17"/>
  <c r="AE23" i="17" s="1"/>
  <c r="L23" i="17" s="1"/>
  <c r="AA23" i="17"/>
  <c r="AB23" i="17" s="1"/>
  <c r="K23" i="17" s="1"/>
  <c r="X23" i="17"/>
  <c r="Y23" i="17" s="1"/>
  <c r="J23" i="17" s="1"/>
  <c r="U23" i="17"/>
  <c r="V23" i="17" s="1"/>
  <c r="I23" i="17" s="1"/>
  <c r="Q23" i="17"/>
  <c r="O23" i="17"/>
  <c r="AY22" i="17"/>
  <c r="AZ22" i="17" s="1"/>
  <c r="S22" i="17" s="1"/>
  <c r="AV22" i="17"/>
  <c r="AW22" i="17" s="1"/>
  <c r="R22" i="17" s="1"/>
  <c r="AS22" i="17"/>
  <c r="AT22" i="17" s="1"/>
  <c r="Q22" i="17" s="1"/>
  <c r="AQ22" i="17"/>
  <c r="P22" i="17" s="1"/>
  <c r="AP22" i="17"/>
  <c r="AM22" i="17"/>
  <c r="AN22" i="17" s="1"/>
  <c r="O22" i="17" s="1"/>
  <c r="AK22" i="17"/>
  <c r="N22" i="17" s="1"/>
  <c r="AJ22" i="17"/>
  <c r="AG22" i="17"/>
  <c r="AH22" i="17" s="1"/>
  <c r="AD22" i="17"/>
  <c r="AE22" i="17" s="1"/>
  <c r="L22" i="17" s="1"/>
  <c r="AA22" i="17"/>
  <c r="AB22" i="17" s="1"/>
  <c r="K22" i="17" s="1"/>
  <c r="X22" i="17"/>
  <c r="Y22" i="17" s="1"/>
  <c r="J22" i="17" s="1"/>
  <c r="U22" i="17"/>
  <c r="V22" i="17" s="1"/>
  <c r="I22" i="17" s="1"/>
  <c r="M22" i="17"/>
  <c r="AZ21" i="17"/>
  <c r="S21" i="17" s="1"/>
  <c r="AY21" i="17"/>
  <c r="AV21" i="17"/>
  <c r="AW21" i="17" s="1"/>
  <c r="R21" i="17" s="1"/>
  <c r="AT21" i="17"/>
  <c r="Q21" i="17" s="1"/>
  <c r="AS21" i="17"/>
  <c r="AP21" i="17"/>
  <c r="AQ21" i="17" s="1"/>
  <c r="P21" i="17" s="1"/>
  <c r="AM21" i="17"/>
  <c r="AN21" i="17" s="1"/>
  <c r="O21" i="17" s="1"/>
  <c r="AJ21" i="17"/>
  <c r="AK21" i="17" s="1"/>
  <c r="N21" i="17" s="1"/>
  <c r="AG21" i="17"/>
  <c r="AH21" i="17" s="1"/>
  <c r="M21" i="17" s="1"/>
  <c r="AD21" i="17"/>
  <c r="AE21" i="17" s="1"/>
  <c r="L21" i="17" s="1"/>
  <c r="AB21" i="17"/>
  <c r="AA21" i="17"/>
  <c r="X21" i="17"/>
  <c r="Y21" i="17" s="1"/>
  <c r="J21" i="17" s="1"/>
  <c r="U21" i="17"/>
  <c r="V21" i="17" s="1"/>
  <c r="I21" i="17" s="1"/>
  <c r="K21" i="17"/>
  <c r="AY20" i="17"/>
  <c r="AZ20" i="17" s="1"/>
  <c r="S20" i="17" s="1"/>
  <c r="AW20" i="17"/>
  <c r="R20" i="17" s="1"/>
  <c r="AV20" i="17"/>
  <c r="AS20" i="17"/>
  <c r="AT20" i="17" s="1"/>
  <c r="AQ20" i="17"/>
  <c r="P20" i="17" s="1"/>
  <c r="AP20" i="17"/>
  <c r="AM20" i="17"/>
  <c r="AN20" i="17" s="1"/>
  <c r="O20" i="17" s="1"/>
  <c r="AJ20" i="17"/>
  <c r="AK20" i="17" s="1"/>
  <c r="N20" i="17" s="1"/>
  <c r="AG20" i="17"/>
  <c r="AH20" i="17" s="1"/>
  <c r="M20" i="17" s="1"/>
  <c r="AD20" i="17"/>
  <c r="AE20" i="17" s="1"/>
  <c r="L20" i="17" s="1"/>
  <c r="AA20" i="17"/>
  <c r="AB20" i="17" s="1"/>
  <c r="K20" i="17" s="1"/>
  <c r="X20" i="17"/>
  <c r="Y20" i="17" s="1"/>
  <c r="J20" i="17" s="1"/>
  <c r="U20" i="17"/>
  <c r="V20" i="17" s="1"/>
  <c r="I20" i="17" s="1"/>
  <c r="Q20" i="17"/>
  <c r="AZ19" i="17"/>
  <c r="S19" i="17" s="1"/>
  <c r="AY19" i="17"/>
  <c r="AV19" i="17"/>
  <c r="AW19" i="17" s="1"/>
  <c r="R19" i="17" s="1"/>
  <c r="AS19" i="17"/>
  <c r="AT19" i="17" s="1"/>
  <c r="Q19" i="17" s="1"/>
  <c r="AP19" i="17"/>
  <c r="AQ19" i="17" s="1"/>
  <c r="P19" i="17" s="1"/>
  <c r="AM19" i="17"/>
  <c r="AN19" i="17" s="1"/>
  <c r="O19" i="17" s="1"/>
  <c r="AJ19" i="17"/>
  <c r="AK19" i="17" s="1"/>
  <c r="N19" i="17" s="1"/>
  <c r="AH19" i="17"/>
  <c r="M19" i="17" s="1"/>
  <c r="AG19" i="17"/>
  <c r="AD19" i="17"/>
  <c r="AE19" i="17" s="1"/>
  <c r="L19" i="17" s="1"/>
  <c r="AB19" i="17"/>
  <c r="K19" i="17" s="1"/>
  <c r="AA19" i="17"/>
  <c r="X19" i="17"/>
  <c r="Y19" i="17" s="1"/>
  <c r="J19" i="17" s="1"/>
  <c r="U19" i="17"/>
  <c r="V19" i="17" s="1"/>
  <c r="I19" i="17" s="1"/>
  <c r="AY14" i="17"/>
  <c r="AZ14" i="17" s="1"/>
  <c r="S14" i="17" s="1"/>
  <c r="AW14" i="17"/>
  <c r="R14" i="17" s="1"/>
  <c r="AV14" i="17"/>
  <c r="AS14" i="17"/>
  <c r="AT14" i="17" s="1"/>
  <c r="Q14" i="17" s="1"/>
  <c r="AQ14" i="17"/>
  <c r="P14" i="17" s="1"/>
  <c r="AP14" i="17"/>
  <c r="AM14" i="17"/>
  <c r="AN14" i="17" s="1"/>
  <c r="O14" i="17" s="1"/>
  <c r="AJ14" i="17"/>
  <c r="AK14" i="17" s="1"/>
  <c r="N14" i="17" s="1"/>
  <c r="AG14" i="17"/>
  <c r="AH14" i="17" s="1"/>
  <c r="M14" i="17" s="1"/>
  <c r="AD14" i="17"/>
  <c r="AE14" i="17" s="1"/>
  <c r="L14" i="17" s="1"/>
  <c r="AA14" i="17"/>
  <c r="AB14" i="17" s="1"/>
  <c r="K14" i="17" s="1"/>
  <c r="X14" i="17"/>
  <c r="Y14" i="17" s="1"/>
  <c r="J14" i="17" s="1"/>
  <c r="U14" i="17"/>
  <c r="V14" i="17" s="1"/>
  <c r="I14" i="17" s="1"/>
  <c r="AY17" i="17"/>
  <c r="AZ17" i="17" s="1"/>
  <c r="S17" i="17" s="1"/>
  <c r="AV17" i="17"/>
  <c r="AW17" i="17" s="1"/>
  <c r="R17" i="17" s="1"/>
  <c r="AT17" i="17"/>
  <c r="Q17" i="17" s="1"/>
  <c r="AS17" i="17"/>
  <c r="AP17" i="17"/>
  <c r="AQ17" i="17" s="1"/>
  <c r="P17" i="17" s="1"/>
  <c r="AN17" i="17"/>
  <c r="O17" i="17" s="1"/>
  <c r="AM17" i="17"/>
  <c r="AJ17" i="17"/>
  <c r="AK17" i="17" s="1"/>
  <c r="N17" i="17" s="1"/>
  <c r="AH17" i="17"/>
  <c r="M17" i="17" s="1"/>
  <c r="AG17" i="17"/>
  <c r="AD17" i="17"/>
  <c r="AE17" i="17" s="1"/>
  <c r="L17" i="17" s="1"/>
  <c r="AA17" i="17"/>
  <c r="AB17" i="17" s="1"/>
  <c r="K17" i="17" s="1"/>
  <c r="X17" i="17"/>
  <c r="Y17" i="17" s="1"/>
  <c r="J17" i="17" s="1"/>
  <c r="U17" i="17"/>
  <c r="V17" i="17" s="1"/>
  <c r="I17" i="17" s="1"/>
  <c r="AY6" i="17"/>
  <c r="AZ6" i="17" s="1"/>
  <c r="S6" i="17" s="1"/>
  <c r="AV6" i="17"/>
  <c r="AW6" i="17" s="1"/>
  <c r="R6" i="17" s="1"/>
  <c r="AT6" i="17"/>
  <c r="Q6" i="17" s="1"/>
  <c r="AS6" i="17"/>
  <c r="AP6" i="17"/>
  <c r="AQ6" i="17" s="1"/>
  <c r="P6" i="17" s="1"/>
  <c r="AN6" i="17"/>
  <c r="O6" i="17" s="1"/>
  <c r="AM6" i="17"/>
  <c r="AJ6" i="17"/>
  <c r="AK6" i="17" s="1"/>
  <c r="N6" i="17" s="1"/>
  <c r="AH6" i="17"/>
  <c r="M6" i="17" s="1"/>
  <c r="AG6" i="17"/>
  <c r="AD6" i="17"/>
  <c r="AE6" i="17" s="1"/>
  <c r="L6" i="17" s="1"/>
  <c r="AA6" i="17"/>
  <c r="AB6" i="17" s="1"/>
  <c r="K6" i="17" s="1"/>
  <c r="X6" i="17"/>
  <c r="Y6" i="17" s="1"/>
  <c r="J6" i="17" s="1"/>
  <c r="U6" i="17"/>
  <c r="V6" i="17" s="1"/>
  <c r="I6" i="17" s="1"/>
  <c r="AY18" i="17"/>
  <c r="AZ18" i="17" s="1"/>
  <c r="S18" i="17" s="1"/>
  <c r="AW18" i="17"/>
  <c r="R18" i="17" s="1"/>
  <c r="AV18" i="17"/>
  <c r="AS18" i="17"/>
  <c r="AT18" i="17" s="1"/>
  <c r="Q18" i="17" s="1"/>
  <c r="AP18" i="17"/>
  <c r="AQ18" i="17" s="1"/>
  <c r="P18" i="17" s="1"/>
  <c r="AM18" i="17"/>
  <c r="AN18" i="17" s="1"/>
  <c r="O18" i="17" s="1"/>
  <c r="AK18" i="17"/>
  <c r="N18" i="17" s="1"/>
  <c r="AJ18" i="17"/>
  <c r="AG18" i="17"/>
  <c r="AH18" i="17" s="1"/>
  <c r="M18" i="17" s="1"/>
  <c r="AD18" i="17"/>
  <c r="AE18" i="17" s="1"/>
  <c r="L18" i="17" s="1"/>
  <c r="AA18" i="17"/>
  <c r="AB18" i="17" s="1"/>
  <c r="K18" i="17" s="1"/>
  <c r="X18" i="17"/>
  <c r="Y18" i="17" s="1"/>
  <c r="J18" i="17" s="1"/>
  <c r="U18" i="17"/>
  <c r="V18" i="17" s="1"/>
  <c r="I18" i="17" s="1"/>
  <c r="AZ15" i="17"/>
  <c r="S15" i="17" s="1"/>
  <c r="AY15" i="17"/>
  <c r="AV15" i="17"/>
  <c r="AW15" i="17" s="1"/>
  <c r="R15" i="17" s="1"/>
  <c r="AS15" i="17"/>
  <c r="AT15" i="17" s="1"/>
  <c r="Q15" i="17" s="1"/>
  <c r="AP15" i="17"/>
  <c r="AQ15" i="17" s="1"/>
  <c r="P15" i="17" s="1"/>
  <c r="AN15" i="17"/>
  <c r="O15" i="17" s="1"/>
  <c r="AM15" i="17"/>
  <c r="AJ15" i="17"/>
  <c r="AK15" i="17" s="1"/>
  <c r="N15" i="17" s="1"/>
  <c r="AG15" i="17"/>
  <c r="AH15" i="17" s="1"/>
  <c r="M15" i="17" s="1"/>
  <c r="AD15" i="17"/>
  <c r="AE15" i="17" s="1"/>
  <c r="L15" i="17" s="1"/>
  <c r="AB15" i="17"/>
  <c r="K15" i="17" s="1"/>
  <c r="AA15" i="17"/>
  <c r="X15" i="17"/>
  <c r="Y15" i="17" s="1"/>
  <c r="J15" i="17" s="1"/>
  <c r="U15" i="17"/>
  <c r="V15" i="17" s="1"/>
  <c r="I15" i="17" s="1"/>
  <c r="AY9" i="17"/>
  <c r="AZ9" i="17" s="1"/>
  <c r="S9" i="17" s="1"/>
  <c r="AW9" i="17"/>
  <c r="R9" i="17" s="1"/>
  <c r="AV9" i="17"/>
  <c r="AS9" i="17"/>
  <c r="AT9" i="17" s="1"/>
  <c r="Q9" i="17" s="1"/>
  <c r="AQ9" i="17"/>
  <c r="P9" i="17" s="1"/>
  <c r="AP9" i="17"/>
  <c r="AM9" i="17"/>
  <c r="AN9" i="17" s="1"/>
  <c r="O9" i="17" s="1"/>
  <c r="AJ9" i="17"/>
  <c r="AK9" i="17" s="1"/>
  <c r="N9" i="17" s="1"/>
  <c r="AG9" i="17"/>
  <c r="AH9" i="17" s="1"/>
  <c r="M9" i="17" s="1"/>
  <c r="AE9" i="17"/>
  <c r="L9" i="17" s="1"/>
  <c r="AD9" i="17"/>
  <c r="AA9" i="17"/>
  <c r="AB9" i="17" s="1"/>
  <c r="K9" i="17" s="1"/>
  <c r="X9" i="17"/>
  <c r="Y9" i="17" s="1"/>
  <c r="J9" i="17" s="1"/>
  <c r="U9" i="17"/>
  <c r="V9" i="17" s="1"/>
  <c r="I9" i="17" s="1"/>
  <c r="AY11" i="17"/>
  <c r="AZ11" i="17" s="1"/>
  <c r="S11" i="17" s="1"/>
  <c r="AW11" i="17"/>
  <c r="R11" i="17" s="1"/>
  <c r="AV11" i="17"/>
  <c r="AS11" i="17"/>
  <c r="AT11" i="17" s="1"/>
  <c r="Q11" i="17" s="1"/>
  <c r="AP11" i="17"/>
  <c r="AQ11" i="17" s="1"/>
  <c r="P11" i="17" s="1"/>
  <c r="AM11" i="17"/>
  <c r="AN11" i="17" s="1"/>
  <c r="O11" i="17" s="1"/>
  <c r="AJ11" i="17"/>
  <c r="AK11" i="17" s="1"/>
  <c r="N11" i="17" s="1"/>
  <c r="AG11" i="17"/>
  <c r="AH11" i="17" s="1"/>
  <c r="M11" i="17" s="1"/>
  <c r="AE11" i="17"/>
  <c r="L11" i="17" s="1"/>
  <c r="AD11" i="17"/>
  <c r="AA11" i="17"/>
  <c r="AB11" i="17" s="1"/>
  <c r="K11" i="17" s="1"/>
  <c r="X11" i="17"/>
  <c r="Y11" i="17" s="1"/>
  <c r="J11" i="17" s="1"/>
  <c r="U11" i="17"/>
  <c r="V11" i="17" s="1"/>
  <c r="I11" i="17" s="1"/>
  <c r="AY16" i="17"/>
  <c r="AZ16" i="17" s="1"/>
  <c r="S16" i="17" s="1"/>
  <c r="AW16" i="17"/>
  <c r="R16" i="17" s="1"/>
  <c r="AV16" i="17"/>
  <c r="AS16" i="17"/>
  <c r="AT16" i="17" s="1"/>
  <c r="Q16" i="17" s="1"/>
  <c r="AQ16" i="17"/>
  <c r="P16" i="17" s="1"/>
  <c r="AP16" i="17"/>
  <c r="AM16" i="17"/>
  <c r="AN16" i="17" s="1"/>
  <c r="O16" i="17" s="1"/>
  <c r="AJ16" i="17"/>
  <c r="AK16" i="17" s="1"/>
  <c r="N16" i="17" s="1"/>
  <c r="AG16" i="17"/>
  <c r="AH16" i="17" s="1"/>
  <c r="M16" i="17" s="1"/>
  <c r="AD16" i="17"/>
  <c r="AE16" i="17" s="1"/>
  <c r="L16" i="17" s="1"/>
  <c r="AA16" i="17"/>
  <c r="AB16" i="17" s="1"/>
  <c r="K16" i="17" s="1"/>
  <c r="X16" i="17"/>
  <c r="Y16" i="17" s="1"/>
  <c r="J16" i="17" s="1"/>
  <c r="U16" i="17"/>
  <c r="V16" i="17" s="1"/>
  <c r="I16" i="17" s="1"/>
  <c r="AY7" i="17"/>
  <c r="AZ7" i="17" s="1"/>
  <c r="S7" i="17" s="1"/>
  <c r="AV7" i="17"/>
  <c r="AW7" i="17" s="1"/>
  <c r="R7" i="17" s="1"/>
  <c r="AS7" i="17"/>
  <c r="AT7" i="17" s="1"/>
  <c r="Q7" i="17" s="1"/>
  <c r="AP7" i="17"/>
  <c r="AQ7" i="17" s="1"/>
  <c r="P7" i="17" s="1"/>
  <c r="AM7" i="17"/>
  <c r="AN7" i="17" s="1"/>
  <c r="O7" i="17" s="1"/>
  <c r="AJ7" i="17"/>
  <c r="AK7" i="17" s="1"/>
  <c r="N7" i="17" s="1"/>
  <c r="AG7" i="17"/>
  <c r="AH7" i="17" s="1"/>
  <c r="M7" i="17" s="1"/>
  <c r="AD7" i="17"/>
  <c r="AE7" i="17" s="1"/>
  <c r="L7" i="17" s="1"/>
  <c r="AA7" i="17"/>
  <c r="AB7" i="17" s="1"/>
  <c r="K7" i="17" s="1"/>
  <c r="X7" i="17"/>
  <c r="Y7" i="17" s="1"/>
  <c r="J7" i="17" s="1"/>
  <c r="U7" i="17"/>
  <c r="V7" i="17" s="1"/>
  <c r="I7" i="17" s="1"/>
  <c r="AY10" i="17"/>
  <c r="AZ10" i="17" s="1"/>
  <c r="S10" i="17" s="1"/>
  <c r="AV10" i="17"/>
  <c r="AW10" i="17" s="1"/>
  <c r="R10" i="17" s="1"/>
  <c r="AS10" i="17"/>
  <c r="AT10" i="17" s="1"/>
  <c r="Q10" i="17" s="1"/>
  <c r="AQ10" i="17"/>
  <c r="P10" i="17" s="1"/>
  <c r="AP10" i="17"/>
  <c r="AM10" i="17"/>
  <c r="AN10" i="17" s="1"/>
  <c r="O10" i="17" s="1"/>
  <c r="AJ10" i="17"/>
  <c r="AK10" i="17" s="1"/>
  <c r="N10" i="17" s="1"/>
  <c r="AG10" i="17"/>
  <c r="AH10" i="17" s="1"/>
  <c r="M10" i="17" s="1"/>
  <c r="AD10" i="17"/>
  <c r="AE10" i="17" s="1"/>
  <c r="L10" i="17" s="1"/>
  <c r="AA10" i="17"/>
  <c r="AB10" i="17" s="1"/>
  <c r="K10" i="17" s="1"/>
  <c r="X10" i="17"/>
  <c r="Y10" i="17" s="1"/>
  <c r="J10" i="17" s="1"/>
  <c r="U10" i="17"/>
  <c r="V10" i="17" s="1"/>
  <c r="I10" i="17" s="1"/>
  <c r="AY13" i="17"/>
  <c r="AZ13" i="17" s="1"/>
  <c r="S13" i="17" s="1"/>
  <c r="AW13" i="17"/>
  <c r="R13" i="17" s="1"/>
  <c r="AV13" i="17"/>
  <c r="AS13" i="17"/>
  <c r="AT13" i="17" s="1"/>
  <c r="Q13" i="17" s="1"/>
  <c r="AP13" i="17"/>
  <c r="AQ13" i="17" s="1"/>
  <c r="P13" i="17" s="1"/>
  <c r="AM13" i="17"/>
  <c r="AN13" i="17" s="1"/>
  <c r="O13" i="17" s="1"/>
  <c r="AJ13" i="17"/>
  <c r="AK13" i="17" s="1"/>
  <c r="N13" i="17" s="1"/>
  <c r="AG13" i="17"/>
  <c r="AH13" i="17" s="1"/>
  <c r="M13" i="17" s="1"/>
  <c r="AD13" i="17"/>
  <c r="AE13" i="17" s="1"/>
  <c r="L13" i="17" s="1"/>
  <c r="AA13" i="17"/>
  <c r="AB13" i="17" s="1"/>
  <c r="K13" i="17" s="1"/>
  <c r="X13" i="17"/>
  <c r="Y13" i="17" s="1"/>
  <c r="J13" i="17" s="1"/>
  <c r="U13" i="17"/>
  <c r="V13" i="17" s="1"/>
  <c r="I13" i="17" s="1"/>
  <c r="AY5" i="17"/>
  <c r="AZ5" i="17" s="1"/>
  <c r="S5" i="17" s="1"/>
  <c r="AV5" i="17"/>
  <c r="AW5" i="17" s="1"/>
  <c r="R5" i="17" s="1"/>
  <c r="AS5" i="17"/>
  <c r="AT5" i="17" s="1"/>
  <c r="AP5" i="17"/>
  <c r="AQ5" i="17" s="1"/>
  <c r="P5" i="17" s="1"/>
  <c r="AM5" i="17"/>
  <c r="AN5" i="17" s="1"/>
  <c r="AJ5" i="17"/>
  <c r="AK5" i="17" s="1"/>
  <c r="N5" i="17" s="1"/>
  <c r="AG5" i="17"/>
  <c r="AH5" i="17" s="1"/>
  <c r="M5" i="17" s="1"/>
  <c r="AE5" i="17"/>
  <c r="L5" i="17" s="1"/>
  <c r="AD5" i="17"/>
  <c r="AA5" i="17"/>
  <c r="AB5" i="17" s="1"/>
  <c r="K5" i="17" s="1"/>
  <c r="X5" i="17"/>
  <c r="Y5" i="17" s="1"/>
  <c r="J5" i="17" s="1"/>
  <c r="U5" i="17"/>
  <c r="V5" i="17" s="1"/>
  <c r="I5" i="17" s="1"/>
  <c r="Q5" i="17"/>
  <c r="O5" i="17"/>
  <c r="AY12" i="17"/>
  <c r="AZ12" i="17" s="1"/>
  <c r="S12" i="17" s="1"/>
  <c r="AV12" i="17"/>
  <c r="AW12" i="17" s="1"/>
  <c r="R12" i="17" s="1"/>
  <c r="AT12" i="17"/>
  <c r="Q12" i="17" s="1"/>
  <c r="AS12" i="17"/>
  <c r="AP12" i="17"/>
  <c r="AQ12" i="17" s="1"/>
  <c r="P12" i="17" s="1"/>
  <c r="AM12" i="17"/>
  <c r="AN12" i="17" s="1"/>
  <c r="O12" i="17" s="1"/>
  <c r="AJ12" i="17"/>
  <c r="AK12" i="17" s="1"/>
  <c r="N12" i="17" s="1"/>
  <c r="AG12" i="17"/>
  <c r="AH12" i="17" s="1"/>
  <c r="M12" i="17" s="1"/>
  <c r="AD12" i="17"/>
  <c r="AE12" i="17" s="1"/>
  <c r="L12" i="17" s="1"/>
  <c r="AA12" i="17"/>
  <c r="AB12" i="17" s="1"/>
  <c r="K12" i="17" s="1"/>
  <c r="X12" i="17"/>
  <c r="Y12" i="17" s="1"/>
  <c r="J12" i="17" s="1"/>
  <c r="U12" i="17"/>
  <c r="V12" i="17" s="1"/>
  <c r="I12" i="17" s="1"/>
  <c r="AY8" i="17"/>
  <c r="AZ8" i="17" s="1"/>
  <c r="S8" i="17" s="1"/>
  <c r="AW8" i="17"/>
  <c r="R8" i="17" s="1"/>
  <c r="AV8" i="17"/>
  <c r="AS8" i="17"/>
  <c r="AT8" i="17" s="1"/>
  <c r="AP8" i="17"/>
  <c r="AQ8" i="17" s="1"/>
  <c r="P8" i="17" s="1"/>
  <c r="AM8" i="17"/>
  <c r="AN8" i="17" s="1"/>
  <c r="AJ8" i="17"/>
  <c r="AK8" i="17" s="1"/>
  <c r="N8" i="17" s="1"/>
  <c r="AG8" i="17"/>
  <c r="AH8" i="17" s="1"/>
  <c r="M8" i="17" s="1"/>
  <c r="AD8" i="17"/>
  <c r="AE8" i="17" s="1"/>
  <c r="L8" i="17" s="1"/>
  <c r="AA8" i="17"/>
  <c r="AB8" i="17" s="1"/>
  <c r="K8" i="17" s="1"/>
  <c r="X8" i="17"/>
  <c r="Y8" i="17" s="1"/>
  <c r="J8" i="17" s="1"/>
  <c r="U8" i="17"/>
  <c r="V8" i="17" s="1"/>
  <c r="I8" i="17" s="1"/>
  <c r="Q8" i="17"/>
  <c r="O8" i="17"/>
  <c r="AY4" i="17"/>
  <c r="AZ4" i="17" s="1"/>
  <c r="S4" i="17" s="1"/>
  <c r="AV4" i="17"/>
  <c r="AW4" i="17" s="1"/>
  <c r="R4" i="17" s="1"/>
  <c r="AT4" i="17"/>
  <c r="Q4" i="17" s="1"/>
  <c r="AS4" i="17"/>
  <c r="AP4" i="17"/>
  <c r="AQ4" i="17" s="1"/>
  <c r="P4" i="17" s="1"/>
  <c r="AM4" i="17"/>
  <c r="AN4" i="17" s="1"/>
  <c r="O4" i="17" s="1"/>
  <c r="AJ4" i="17"/>
  <c r="AK4" i="17" s="1"/>
  <c r="N4" i="17" s="1"/>
  <c r="AG4" i="17"/>
  <c r="AH4" i="17" s="1"/>
  <c r="M4" i="17" s="1"/>
  <c r="AD4" i="17"/>
  <c r="AE4" i="17" s="1"/>
  <c r="L4" i="17" s="1"/>
  <c r="AA4" i="17"/>
  <c r="AB4" i="17" s="1"/>
  <c r="K4" i="17" s="1"/>
  <c r="X4" i="17"/>
  <c r="Y4" i="17" s="1"/>
  <c r="J4" i="17" s="1"/>
  <c r="U4" i="17"/>
  <c r="V4" i="17" s="1"/>
  <c r="I4" i="17" s="1"/>
  <c r="AY32" i="16"/>
  <c r="AZ32" i="16" s="1"/>
  <c r="S32" i="16" s="1"/>
  <c r="AV32" i="16"/>
  <c r="AW32" i="16" s="1"/>
  <c r="R32" i="16" s="1"/>
  <c r="AS32" i="16"/>
  <c r="AT32" i="16" s="1"/>
  <c r="Q32" i="16" s="1"/>
  <c r="AP32" i="16"/>
  <c r="AQ32" i="16" s="1"/>
  <c r="P32" i="16" s="1"/>
  <c r="AM32" i="16"/>
  <c r="AN32" i="16" s="1"/>
  <c r="O32" i="16" s="1"/>
  <c r="AJ32" i="16"/>
  <c r="AK32" i="16" s="1"/>
  <c r="N32" i="16" s="1"/>
  <c r="AG32" i="16"/>
  <c r="AH32" i="16" s="1"/>
  <c r="M32" i="16" s="1"/>
  <c r="AD32" i="16"/>
  <c r="AE32" i="16" s="1"/>
  <c r="L32" i="16" s="1"/>
  <c r="AA32" i="16"/>
  <c r="AB32" i="16" s="1"/>
  <c r="K32" i="16" s="1"/>
  <c r="X32" i="16"/>
  <c r="Y32" i="16" s="1"/>
  <c r="J32" i="16" s="1"/>
  <c r="U32" i="16"/>
  <c r="V32" i="16" s="1"/>
  <c r="I32" i="16" s="1"/>
  <c r="AY31" i="16"/>
  <c r="AZ31" i="16" s="1"/>
  <c r="S31" i="16" s="1"/>
  <c r="AV31" i="16"/>
  <c r="AW31" i="16" s="1"/>
  <c r="R31" i="16" s="1"/>
  <c r="AS31" i="16"/>
  <c r="AT31" i="16" s="1"/>
  <c r="Q31" i="16" s="1"/>
  <c r="AP31" i="16"/>
  <c r="AQ31" i="16" s="1"/>
  <c r="P31" i="16" s="1"/>
  <c r="AM31" i="16"/>
  <c r="AN31" i="16" s="1"/>
  <c r="O31" i="16" s="1"/>
  <c r="AK31" i="16"/>
  <c r="N31" i="16" s="1"/>
  <c r="AJ31" i="16"/>
  <c r="AG31" i="16"/>
  <c r="AH31" i="16" s="1"/>
  <c r="M31" i="16" s="1"/>
  <c r="AD31" i="16"/>
  <c r="AE31" i="16" s="1"/>
  <c r="L31" i="16" s="1"/>
  <c r="AA31" i="16"/>
  <c r="AB31" i="16" s="1"/>
  <c r="K31" i="16" s="1"/>
  <c r="X31" i="16"/>
  <c r="Y31" i="16" s="1"/>
  <c r="J31" i="16" s="1"/>
  <c r="U31" i="16"/>
  <c r="V31" i="16" s="1"/>
  <c r="I31" i="16" s="1"/>
  <c r="AY30" i="16"/>
  <c r="AZ30" i="16" s="1"/>
  <c r="AW30" i="16"/>
  <c r="R30" i="16" s="1"/>
  <c r="AV30" i="16"/>
  <c r="AS30" i="16"/>
  <c r="AT30" i="16" s="1"/>
  <c r="Q30" i="16" s="1"/>
  <c r="AP30" i="16"/>
  <c r="AQ30" i="16" s="1"/>
  <c r="P30" i="16" s="1"/>
  <c r="AM30" i="16"/>
  <c r="AN30" i="16" s="1"/>
  <c r="AJ30" i="16"/>
  <c r="AK30" i="16" s="1"/>
  <c r="N30" i="16" s="1"/>
  <c r="AG30" i="16"/>
  <c r="AH30" i="16" s="1"/>
  <c r="M30" i="16" s="1"/>
  <c r="AD30" i="16"/>
  <c r="AE30" i="16" s="1"/>
  <c r="L30" i="16" s="1"/>
  <c r="AA30" i="16"/>
  <c r="AB30" i="16" s="1"/>
  <c r="K30" i="16" s="1"/>
  <c r="X30" i="16"/>
  <c r="Y30" i="16" s="1"/>
  <c r="J30" i="16" s="1"/>
  <c r="U30" i="16"/>
  <c r="V30" i="16" s="1"/>
  <c r="I30" i="16" s="1"/>
  <c r="S30" i="16"/>
  <c r="O30" i="16"/>
  <c r="AY29" i="16"/>
  <c r="AZ29" i="16" s="1"/>
  <c r="AV29" i="16"/>
  <c r="AW29" i="16" s="1"/>
  <c r="R29" i="16" s="1"/>
  <c r="AS29" i="16"/>
  <c r="AT29" i="16" s="1"/>
  <c r="Q29" i="16" s="1"/>
  <c r="AP29" i="16"/>
  <c r="AQ29" i="16" s="1"/>
  <c r="P29" i="16" s="1"/>
  <c r="AM29" i="16"/>
  <c r="AN29" i="16" s="1"/>
  <c r="AJ29" i="16"/>
  <c r="AK29" i="16" s="1"/>
  <c r="N29" i="16" s="1"/>
  <c r="AG29" i="16"/>
  <c r="AH29" i="16" s="1"/>
  <c r="M29" i="16" s="1"/>
  <c r="AD29" i="16"/>
  <c r="AE29" i="16" s="1"/>
  <c r="L29" i="16" s="1"/>
  <c r="AA29" i="16"/>
  <c r="AB29" i="16" s="1"/>
  <c r="K29" i="16" s="1"/>
  <c r="X29" i="16"/>
  <c r="Y29" i="16" s="1"/>
  <c r="J29" i="16" s="1"/>
  <c r="U29" i="16"/>
  <c r="V29" i="16" s="1"/>
  <c r="I29" i="16" s="1"/>
  <c r="S29" i="16"/>
  <c r="O29" i="16"/>
  <c r="AY28" i="16"/>
  <c r="AZ28" i="16" s="1"/>
  <c r="AV28" i="16"/>
  <c r="AW28" i="16" s="1"/>
  <c r="R28" i="16" s="1"/>
  <c r="AS28" i="16"/>
  <c r="AT28" i="16" s="1"/>
  <c r="Q28" i="16" s="1"/>
  <c r="AP28" i="16"/>
  <c r="AQ28" i="16" s="1"/>
  <c r="P28" i="16" s="1"/>
  <c r="AM28" i="16"/>
  <c r="AN28" i="16" s="1"/>
  <c r="O28" i="16" s="1"/>
  <c r="AJ28" i="16"/>
  <c r="AK28" i="16" s="1"/>
  <c r="N28" i="16" s="1"/>
  <c r="AG28" i="16"/>
  <c r="AH28" i="16" s="1"/>
  <c r="M28" i="16" s="1"/>
  <c r="AD28" i="16"/>
  <c r="AE28" i="16" s="1"/>
  <c r="L28" i="16" s="1"/>
  <c r="AA28" i="16"/>
  <c r="AB28" i="16" s="1"/>
  <c r="K28" i="16" s="1"/>
  <c r="X28" i="16"/>
  <c r="Y28" i="16" s="1"/>
  <c r="J28" i="16" s="1"/>
  <c r="U28" i="16"/>
  <c r="V28" i="16" s="1"/>
  <c r="I28" i="16" s="1"/>
  <c r="S28" i="16"/>
  <c r="AY27" i="16"/>
  <c r="AZ27" i="16" s="1"/>
  <c r="AV27" i="16"/>
  <c r="AW27" i="16" s="1"/>
  <c r="R27" i="16" s="1"/>
  <c r="AS27" i="16"/>
  <c r="AT27" i="16" s="1"/>
  <c r="Q27" i="16" s="1"/>
  <c r="AP27" i="16"/>
  <c r="AQ27" i="16" s="1"/>
  <c r="P27" i="16" s="1"/>
  <c r="AM27" i="16"/>
  <c r="AN27" i="16" s="1"/>
  <c r="AJ27" i="16"/>
  <c r="AK27" i="16" s="1"/>
  <c r="N27" i="16" s="1"/>
  <c r="AG27" i="16"/>
  <c r="AH27" i="16" s="1"/>
  <c r="M27" i="16" s="1"/>
  <c r="AD27" i="16"/>
  <c r="AE27" i="16" s="1"/>
  <c r="L27" i="16" s="1"/>
  <c r="AA27" i="16"/>
  <c r="AB27" i="16" s="1"/>
  <c r="K27" i="16" s="1"/>
  <c r="X27" i="16"/>
  <c r="Y27" i="16" s="1"/>
  <c r="J27" i="16" s="1"/>
  <c r="U27" i="16"/>
  <c r="V27" i="16" s="1"/>
  <c r="I27" i="16" s="1"/>
  <c r="S27" i="16"/>
  <c r="O27" i="16"/>
  <c r="AY26" i="16"/>
  <c r="AZ26" i="16" s="1"/>
  <c r="AV26" i="16"/>
  <c r="AW26" i="16" s="1"/>
  <c r="R26" i="16" s="1"/>
  <c r="AS26" i="16"/>
  <c r="AT26" i="16" s="1"/>
  <c r="Q26" i="16" s="1"/>
  <c r="AP26" i="16"/>
  <c r="AQ26" i="16" s="1"/>
  <c r="P26" i="16" s="1"/>
  <c r="AM26" i="16"/>
  <c r="AN26" i="16" s="1"/>
  <c r="AK26" i="16"/>
  <c r="N26" i="16" s="1"/>
  <c r="AJ26" i="16"/>
  <c r="AG26" i="16"/>
  <c r="AH26" i="16" s="1"/>
  <c r="M26" i="16" s="1"/>
  <c r="AD26" i="16"/>
  <c r="AE26" i="16" s="1"/>
  <c r="L26" i="16" s="1"/>
  <c r="AA26" i="16"/>
  <c r="AB26" i="16" s="1"/>
  <c r="K26" i="16" s="1"/>
  <c r="X26" i="16"/>
  <c r="Y26" i="16" s="1"/>
  <c r="J26" i="16" s="1"/>
  <c r="U26" i="16"/>
  <c r="V26" i="16" s="1"/>
  <c r="I26" i="16" s="1"/>
  <c r="S26" i="16"/>
  <c r="O26" i="16"/>
  <c r="AY25" i="16"/>
  <c r="AZ25" i="16" s="1"/>
  <c r="AV25" i="16"/>
  <c r="AW25" i="16" s="1"/>
  <c r="R25" i="16" s="1"/>
  <c r="AS25" i="16"/>
  <c r="AT25" i="16" s="1"/>
  <c r="Q25" i="16" s="1"/>
  <c r="AP25" i="16"/>
  <c r="AQ25" i="16" s="1"/>
  <c r="P25" i="16" s="1"/>
  <c r="AM25" i="16"/>
  <c r="AN25" i="16" s="1"/>
  <c r="AJ25" i="16"/>
  <c r="AK25" i="16" s="1"/>
  <c r="N25" i="16" s="1"/>
  <c r="AG25" i="16"/>
  <c r="AH25" i="16" s="1"/>
  <c r="M25" i="16" s="1"/>
  <c r="AD25" i="16"/>
  <c r="AE25" i="16" s="1"/>
  <c r="L25" i="16" s="1"/>
  <c r="AA25" i="16"/>
  <c r="AB25" i="16" s="1"/>
  <c r="X25" i="16"/>
  <c r="Y25" i="16" s="1"/>
  <c r="J25" i="16" s="1"/>
  <c r="U25" i="16"/>
  <c r="V25" i="16" s="1"/>
  <c r="I25" i="16" s="1"/>
  <c r="S25" i="16"/>
  <c r="O25" i="16"/>
  <c r="K25" i="16"/>
  <c r="AY17" i="16"/>
  <c r="AZ17" i="16" s="1"/>
  <c r="AV17" i="16"/>
  <c r="AW17" i="16" s="1"/>
  <c r="R17" i="16" s="1"/>
  <c r="AS17" i="16"/>
  <c r="AT17" i="16" s="1"/>
  <c r="Q17" i="16" s="1"/>
  <c r="AP17" i="16"/>
  <c r="AQ17" i="16" s="1"/>
  <c r="P17" i="16" s="1"/>
  <c r="AM17" i="16"/>
  <c r="AN17" i="16" s="1"/>
  <c r="O17" i="16" s="1"/>
  <c r="AJ17" i="16"/>
  <c r="AK17" i="16" s="1"/>
  <c r="N17" i="16" s="1"/>
  <c r="AG17" i="16"/>
  <c r="AH17" i="16" s="1"/>
  <c r="M17" i="16" s="1"/>
  <c r="AE17" i="16"/>
  <c r="L17" i="16" s="1"/>
  <c r="AD17" i="16"/>
  <c r="AA17" i="16"/>
  <c r="AB17" i="16" s="1"/>
  <c r="X17" i="16"/>
  <c r="Y17" i="16" s="1"/>
  <c r="J17" i="16" s="1"/>
  <c r="U17" i="16"/>
  <c r="V17" i="16" s="1"/>
  <c r="I17" i="16" s="1"/>
  <c r="S17" i="16"/>
  <c r="K17" i="16"/>
  <c r="AY13" i="16"/>
  <c r="AZ13" i="16" s="1"/>
  <c r="S13" i="16" s="1"/>
  <c r="AV13" i="16"/>
  <c r="AW13" i="16" s="1"/>
  <c r="R13" i="16" s="1"/>
  <c r="AS13" i="16"/>
  <c r="AT13" i="16" s="1"/>
  <c r="Q13" i="16" s="1"/>
  <c r="AP13" i="16"/>
  <c r="AQ13" i="16" s="1"/>
  <c r="P13" i="16" s="1"/>
  <c r="AM13" i="16"/>
  <c r="AN13" i="16" s="1"/>
  <c r="AK13" i="16"/>
  <c r="N13" i="16" s="1"/>
  <c r="AJ13" i="16"/>
  <c r="AG13" i="16"/>
  <c r="AH13" i="16" s="1"/>
  <c r="M13" i="16" s="1"/>
  <c r="AD13" i="16"/>
  <c r="AE13" i="16" s="1"/>
  <c r="L13" i="16" s="1"/>
  <c r="AA13" i="16"/>
  <c r="AB13" i="16" s="1"/>
  <c r="K13" i="16" s="1"/>
  <c r="X13" i="16"/>
  <c r="Y13" i="16" s="1"/>
  <c r="J13" i="16" s="1"/>
  <c r="U13" i="16"/>
  <c r="V13" i="16" s="1"/>
  <c r="I13" i="16" s="1"/>
  <c r="O13" i="16"/>
  <c r="AY24" i="16"/>
  <c r="AZ24" i="16" s="1"/>
  <c r="S24" i="16" s="1"/>
  <c r="AV24" i="16"/>
  <c r="AW24" i="16" s="1"/>
  <c r="R24" i="16" s="1"/>
  <c r="AS24" i="16"/>
  <c r="AT24" i="16" s="1"/>
  <c r="Q24" i="16" s="1"/>
  <c r="AP24" i="16"/>
  <c r="AQ24" i="16" s="1"/>
  <c r="P24" i="16" s="1"/>
  <c r="AM24" i="16"/>
  <c r="AN24" i="16" s="1"/>
  <c r="O24" i="16" s="1"/>
  <c r="AJ24" i="16"/>
  <c r="AK24" i="16" s="1"/>
  <c r="N24" i="16" s="1"/>
  <c r="AG24" i="16"/>
  <c r="AH24" i="16" s="1"/>
  <c r="M24" i="16" s="1"/>
  <c r="AD24" i="16"/>
  <c r="AE24" i="16" s="1"/>
  <c r="L24" i="16" s="1"/>
  <c r="AA24" i="16"/>
  <c r="AB24" i="16" s="1"/>
  <c r="K24" i="16" s="1"/>
  <c r="X24" i="16"/>
  <c r="Y24" i="16" s="1"/>
  <c r="J24" i="16" s="1"/>
  <c r="U24" i="16"/>
  <c r="V24" i="16" s="1"/>
  <c r="I24" i="16" s="1"/>
  <c r="AY9" i="16"/>
  <c r="AZ9" i="16" s="1"/>
  <c r="S9" i="16" s="1"/>
  <c r="AV9" i="16"/>
  <c r="AW9" i="16" s="1"/>
  <c r="R9" i="16" s="1"/>
  <c r="AS9" i="16"/>
  <c r="AT9" i="16" s="1"/>
  <c r="Q9" i="16" s="1"/>
  <c r="AP9" i="16"/>
  <c r="AQ9" i="16" s="1"/>
  <c r="P9" i="16" s="1"/>
  <c r="AM9" i="16"/>
  <c r="AN9" i="16" s="1"/>
  <c r="O9" i="16" s="1"/>
  <c r="AJ9" i="16"/>
  <c r="AK9" i="16" s="1"/>
  <c r="N9" i="16" s="1"/>
  <c r="AG9" i="16"/>
  <c r="AH9" i="16" s="1"/>
  <c r="M9" i="16" s="1"/>
  <c r="AD9" i="16"/>
  <c r="AE9" i="16" s="1"/>
  <c r="L9" i="16" s="1"/>
  <c r="AA9" i="16"/>
  <c r="AB9" i="16" s="1"/>
  <c r="K9" i="16" s="1"/>
  <c r="X9" i="16"/>
  <c r="Y9" i="16" s="1"/>
  <c r="J9" i="16" s="1"/>
  <c r="U9" i="16"/>
  <c r="V9" i="16" s="1"/>
  <c r="I9" i="16" s="1"/>
  <c r="AY8" i="16"/>
  <c r="AZ8" i="16" s="1"/>
  <c r="S8" i="16" s="1"/>
  <c r="AW8" i="16"/>
  <c r="R8" i="16" s="1"/>
  <c r="AV8" i="16"/>
  <c r="AS8" i="16"/>
  <c r="AT8" i="16" s="1"/>
  <c r="Q8" i="16" s="1"/>
  <c r="AP8" i="16"/>
  <c r="AQ8" i="16" s="1"/>
  <c r="P8" i="16" s="1"/>
  <c r="AM8" i="16"/>
  <c r="AN8" i="16" s="1"/>
  <c r="O8" i="16" s="1"/>
  <c r="AJ8" i="16"/>
  <c r="AK8" i="16" s="1"/>
  <c r="N8" i="16" s="1"/>
  <c r="AG8" i="16"/>
  <c r="AH8" i="16" s="1"/>
  <c r="M8" i="16" s="1"/>
  <c r="AD8" i="16"/>
  <c r="AE8" i="16" s="1"/>
  <c r="L8" i="16" s="1"/>
  <c r="AA8" i="16"/>
  <c r="AB8" i="16" s="1"/>
  <c r="K8" i="16" s="1"/>
  <c r="X8" i="16"/>
  <c r="Y8" i="16" s="1"/>
  <c r="J8" i="16" s="1"/>
  <c r="U8" i="16"/>
  <c r="V8" i="16" s="1"/>
  <c r="I8" i="16" s="1"/>
  <c r="AY16" i="16"/>
  <c r="AZ16" i="16" s="1"/>
  <c r="S16" i="16" s="1"/>
  <c r="AV16" i="16"/>
  <c r="AW16" i="16" s="1"/>
  <c r="R16" i="16" s="1"/>
  <c r="AS16" i="16"/>
  <c r="AT16" i="16" s="1"/>
  <c r="Q16" i="16" s="1"/>
  <c r="AP16" i="16"/>
  <c r="AQ16" i="16" s="1"/>
  <c r="P16" i="16" s="1"/>
  <c r="AM16" i="16"/>
  <c r="AN16" i="16" s="1"/>
  <c r="O16" i="16" s="1"/>
  <c r="AJ16" i="16"/>
  <c r="AK16" i="16" s="1"/>
  <c r="N16" i="16" s="1"/>
  <c r="AG16" i="16"/>
  <c r="AH16" i="16" s="1"/>
  <c r="M16" i="16" s="1"/>
  <c r="AE16" i="16"/>
  <c r="L16" i="16" s="1"/>
  <c r="AD16" i="16"/>
  <c r="AA16" i="16"/>
  <c r="AB16" i="16" s="1"/>
  <c r="K16" i="16" s="1"/>
  <c r="X16" i="16"/>
  <c r="Y16" i="16" s="1"/>
  <c r="J16" i="16" s="1"/>
  <c r="U16" i="16"/>
  <c r="V16" i="16" s="1"/>
  <c r="I16" i="16" s="1"/>
  <c r="AY7" i="16"/>
  <c r="AZ7" i="16" s="1"/>
  <c r="AV7" i="16"/>
  <c r="AW7" i="16" s="1"/>
  <c r="R7" i="16" s="1"/>
  <c r="AS7" i="16"/>
  <c r="AT7" i="16" s="1"/>
  <c r="Q7" i="16" s="1"/>
  <c r="AP7" i="16"/>
  <c r="AQ7" i="16" s="1"/>
  <c r="P7" i="16" s="1"/>
  <c r="AM7" i="16"/>
  <c r="AN7" i="16" s="1"/>
  <c r="O7" i="16" s="1"/>
  <c r="AJ7" i="16"/>
  <c r="AK7" i="16" s="1"/>
  <c r="N7" i="16" s="1"/>
  <c r="AG7" i="16"/>
  <c r="AH7" i="16" s="1"/>
  <c r="M7" i="16" s="1"/>
  <c r="AD7" i="16"/>
  <c r="AE7" i="16" s="1"/>
  <c r="L7" i="16" s="1"/>
  <c r="AA7" i="16"/>
  <c r="AB7" i="16" s="1"/>
  <c r="K7" i="16" s="1"/>
  <c r="X7" i="16"/>
  <c r="Y7" i="16" s="1"/>
  <c r="J7" i="16" s="1"/>
  <c r="U7" i="16"/>
  <c r="V7" i="16" s="1"/>
  <c r="I7" i="16" s="1"/>
  <c r="S7" i="16"/>
  <c r="AY5" i="16"/>
  <c r="AZ5" i="16" s="1"/>
  <c r="S5" i="16" s="1"/>
  <c r="AV5" i="16"/>
  <c r="AW5" i="16" s="1"/>
  <c r="R5" i="16" s="1"/>
  <c r="AS5" i="16"/>
  <c r="AT5" i="16" s="1"/>
  <c r="Q5" i="16" s="1"/>
  <c r="AP5" i="16"/>
  <c r="AQ5" i="16" s="1"/>
  <c r="P5" i="16" s="1"/>
  <c r="AM5" i="16"/>
  <c r="AN5" i="16" s="1"/>
  <c r="O5" i="16" s="1"/>
  <c r="AJ5" i="16"/>
  <c r="AK5" i="16" s="1"/>
  <c r="N5" i="16" s="1"/>
  <c r="AG5" i="16"/>
  <c r="AH5" i="16" s="1"/>
  <c r="M5" i="16" s="1"/>
  <c r="AD5" i="16"/>
  <c r="AE5" i="16" s="1"/>
  <c r="L5" i="16" s="1"/>
  <c r="AA5" i="16"/>
  <c r="AB5" i="16" s="1"/>
  <c r="K5" i="16" s="1"/>
  <c r="X5" i="16"/>
  <c r="Y5" i="16" s="1"/>
  <c r="J5" i="16" s="1"/>
  <c r="U5" i="16"/>
  <c r="V5" i="16" s="1"/>
  <c r="I5" i="16" s="1"/>
  <c r="AY11" i="16"/>
  <c r="AZ11" i="16" s="1"/>
  <c r="AW11" i="16"/>
  <c r="R11" i="16" s="1"/>
  <c r="AV11" i="16"/>
  <c r="AS11" i="16"/>
  <c r="AT11" i="16" s="1"/>
  <c r="Q11" i="16" s="1"/>
  <c r="AP11" i="16"/>
  <c r="AQ11" i="16" s="1"/>
  <c r="P11" i="16" s="1"/>
  <c r="AM11" i="16"/>
  <c r="AN11" i="16" s="1"/>
  <c r="O11" i="16" s="1"/>
  <c r="AJ11" i="16"/>
  <c r="AK11" i="16" s="1"/>
  <c r="N11" i="16" s="1"/>
  <c r="AG11" i="16"/>
  <c r="AH11" i="16" s="1"/>
  <c r="M11" i="16" s="1"/>
  <c r="AD11" i="16"/>
  <c r="AE11" i="16" s="1"/>
  <c r="L11" i="16" s="1"/>
  <c r="AA11" i="16"/>
  <c r="AB11" i="16" s="1"/>
  <c r="K11" i="16" s="1"/>
  <c r="X11" i="16"/>
  <c r="Y11" i="16" s="1"/>
  <c r="J11" i="16" s="1"/>
  <c r="U11" i="16"/>
  <c r="V11" i="16" s="1"/>
  <c r="I11" i="16" s="1"/>
  <c r="S11" i="16"/>
  <c r="AY21" i="16"/>
  <c r="AZ21" i="16" s="1"/>
  <c r="AV21" i="16"/>
  <c r="AW21" i="16" s="1"/>
  <c r="R21" i="16" s="1"/>
  <c r="AS21" i="16"/>
  <c r="AT21" i="16" s="1"/>
  <c r="Q21" i="16" s="1"/>
  <c r="AP21" i="16"/>
  <c r="AQ21" i="16" s="1"/>
  <c r="P21" i="16" s="1"/>
  <c r="AM21" i="16"/>
  <c r="AN21" i="16" s="1"/>
  <c r="O21" i="16" s="1"/>
  <c r="AK21" i="16"/>
  <c r="N21" i="16" s="1"/>
  <c r="AJ21" i="16"/>
  <c r="AG21" i="16"/>
  <c r="AH21" i="16" s="1"/>
  <c r="M21" i="16" s="1"/>
  <c r="AD21" i="16"/>
  <c r="AE21" i="16" s="1"/>
  <c r="L21" i="16" s="1"/>
  <c r="AA21" i="16"/>
  <c r="AB21" i="16" s="1"/>
  <c r="K21" i="16" s="1"/>
  <c r="X21" i="16"/>
  <c r="Y21" i="16" s="1"/>
  <c r="J21" i="16" s="1"/>
  <c r="U21" i="16"/>
  <c r="V21" i="16" s="1"/>
  <c r="I21" i="16" s="1"/>
  <c r="S21" i="16"/>
  <c r="AY15" i="16"/>
  <c r="AZ15" i="16" s="1"/>
  <c r="S15" i="16" s="1"/>
  <c r="AV15" i="16"/>
  <c r="AW15" i="16" s="1"/>
  <c r="R15" i="16" s="1"/>
  <c r="AS15" i="16"/>
  <c r="AT15" i="16" s="1"/>
  <c r="Q15" i="16" s="1"/>
  <c r="AP15" i="16"/>
  <c r="AQ15" i="16" s="1"/>
  <c r="P15" i="16" s="1"/>
  <c r="AM15" i="16"/>
  <c r="AN15" i="16" s="1"/>
  <c r="AJ15" i="16"/>
  <c r="AK15" i="16" s="1"/>
  <c r="N15" i="16" s="1"/>
  <c r="AG15" i="16"/>
  <c r="AH15" i="16" s="1"/>
  <c r="M15" i="16" s="1"/>
  <c r="AE15" i="16"/>
  <c r="L15" i="16" s="1"/>
  <c r="AD15" i="16"/>
  <c r="AA15" i="16"/>
  <c r="AB15" i="16" s="1"/>
  <c r="K15" i="16" s="1"/>
  <c r="X15" i="16"/>
  <c r="Y15" i="16" s="1"/>
  <c r="J15" i="16" s="1"/>
  <c r="U15" i="16"/>
  <c r="V15" i="16" s="1"/>
  <c r="I15" i="16" s="1"/>
  <c r="O15" i="16"/>
  <c r="AY4" i="16"/>
  <c r="AZ4" i="16" s="1"/>
  <c r="AV4" i="16"/>
  <c r="AW4" i="16" s="1"/>
  <c r="R4" i="16" s="1"/>
  <c r="AS4" i="16"/>
  <c r="AT4" i="16" s="1"/>
  <c r="Q4" i="16" s="1"/>
  <c r="AP4" i="16"/>
  <c r="AQ4" i="16" s="1"/>
  <c r="P4" i="16" s="1"/>
  <c r="AM4" i="16"/>
  <c r="AN4" i="16" s="1"/>
  <c r="O4" i="16" s="1"/>
  <c r="AJ4" i="16"/>
  <c r="AK4" i="16" s="1"/>
  <c r="N4" i="16" s="1"/>
  <c r="AG4" i="16"/>
  <c r="AH4" i="16" s="1"/>
  <c r="M4" i="16" s="1"/>
  <c r="AD4" i="16"/>
  <c r="AE4" i="16" s="1"/>
  <c r="L4" i="16" s="1"/>
  <c r="AA4" i="16"/>
  <c r="AB4" i="16" s="1"/>
  <c r="K4" i="16" s="1"/>
  <c r="X4" i="16"/>
  <c r="Y4" i="16" s="1"/>
  <c r="J4" i="16" s="1"/>
  <c r="U4" i="16"/>
  <c r="V4" i="16" s="1"/>
  <c r="I4" i="16" s="1"/>
  <c r="S4" i="16"/>
  <c r="AY20" i="16"/>
  <c r="AZ20" i="16" s="1"/>
  <c r="AV20" i="16"/>
  <c r="AW20" i="16" s="1"/>
  <c r="R20" i="16" s="1"/>
  <c r="AS20" i="16"/>
  <c r="AT20" i="16" s="1"/>
  <c r="Q20" i="16" s="1"/>
  <c r="AP20" i="16"/>
  <c r="AQ20" i="16" s="1"/>
  <c r="P20" i="16" s="1"/>
  <c r="AM20" i="16"/>
  <c r="AN20" i="16" s="1"/>
  <c r="AJ20" i="16"/>
  <c r="AK20" i="16" s="1"/>
  <c r="N20" i="16" s="1"/>
  <c r="AG20" i="16"/>
  <c r="AH20" i="16" s="1"/>
  <c r="M20" i="16" s="1"/>
  <c r="AD20" i="16"/>
  <c r="AE20" i="16" s="1"/>
  <c r="L20" i="16" s="1"/>
  <c r="AA20" i="16"/>
  <c r="AB20" i="16" s="1"/>
  <c r="K20" i="16" s="1"/>
  <c r="X20" i="16"/>
  <c r="Y20" i="16" s="1"/>
  <c r="J20" i="16" s="1"/>
  <c r="U20" i="16"/>
  <c r="V20" i="16" s="1"/>
  <c r="I20" i="16" s="1"/>
  <c r="S20" i="16"/>
  <c r="O20" i="16"/>
  <c r="AY19" i="16"/>
  <c r="AZ19" i="16" s="1"/>
  <c r="S19" i="16" s="1"/>
  <c r="AV19" i="16"/>
  <c r="AW19" i="16" s="1"/>
  <c r="R19" i="16" s="1"/>
  <c r="AS19" i="16"/>
  <c r="AT19" i="16" s="1"/>
  <c r="Q19" i="16" s="1"/>
  <c r="AP19" i="16"/>
  <c r="AQ19" i="16" s="1"/>
  <c r="P19" i="16" s="1"/>
  <c r="AM19" i="16"/>
  <c r="AN19" i="16" s="1"/>
  <c r="O19" i="16" s="1"/>
  <c r="AJ19" i="16"/>
  <c r="AK19" i="16" s="1"/>
  <c r="N19" i="16" s="1"/>
  <c r="AG19" i="16"/>
  <c r="AH19" i="16" s="1"/>
  <c r="M19" i="16" s="1"/>
  <c r="AD19" i="16"/>
  <c r="AE19" i="16" s="1"/>
  <c r="L19" i="16" s="1"/>
  <c r="AA19" i="16"/>
  <c r="AB19" i="16" s="1"/>
  <c r="X19" i="16"/>
  <c r="Y19" i="16" s="1"/>
  <c r="J19" i="16" s="1"/>
  <c r="U19" i="16"/>
  <c r="V19" i="16" s="1"/>
  <c r="I19" i="16" s="1"/>
  <c r="K19" i="16"/>
  <c r="AY14" i="16"/>
  <c r="AZ14" i="16" s="1"/>
  <c r="AV14" i="16"/>
  <c r="AW14" i="16" s="1"/>
  <c r="R14" i="16" s="1"/>
  <c r="AS14" i="16"/>
  <c r="AT14" i="16" s="1"/>
  <c r="Q14" i="16" s="1"/>
  <c r="AP14" i="16"/>
  <c r="AQ14" i="16" s="1"/>
  <c r="P14" i="16" s="1"/>
  <c r="AM14" i="16"/>
  <c r="AN14" i="16" s="1"/>
  <c r="O14" i="16" s="1"/>
  <c r="AK14" i="16"/>
  <c r="N14" i="16" s="1"/>
  <c r="AJ14" i="16"/>
  <c r="AG14" i="16"/>
  <c r="AH14" i="16" s="1"/>
  <c r="M14" i="16" s="1"/>
  <c r="AD14" i="16"/>
  <c r="AE14" i="16" s="1"/>
  <c r="L14" i="16" s="1"/>
  <c r="AA14" i="16"/>
  <c r="AB14" i="16" s="1"/>
  <c r="X14" i="16"/>
  <c r="Y14" i="16" s="1"/>
  <c r="J14" i="16" s="1"/>
  <c r="U14" i="16"/>
  <c r="V14" i="16" s="1"/>
  <c r="I14" i="16" s="1"/>
  <c r="S14" i="16"/>
  <c r="K14" i="16"/>
  <c r="AY18" i="16"/>
  <c r="AZ18" i="16" s="1"/>
  <c r="AV18" i="16"/>
  <c r="AW18" i="16" s="1"/>
  <c r="R18" i="16" s="1"/>
  <c r="AS18" i="16"/>
  <c r="AT18" i="16" s="1"/>
  <c r="Q18" i="16" s="1"/>
  <c r="AP18" i="16"/>
  <c r="AQ18" i="16" s="1"/>
  <c r="P18" i="16" s="1"/>
  <c r="AM18" i="16"/>
  <c r="AN18" i="16" s="1"/>
  <c r="O18" i="16" s="1"/>
  <c r="AJ18" i="16"/>
  <c r="AK18" i="16" s="1"/>
  <c r="N18" i="16" s="1"/>
  <c r="AG18" i="16"/>
  <c r="AH18" i="16" s="1"/>
  <c r="M18" i="16" s="1"/>
  <c r="AD18" i="16"/>
  <c r="AE18" i="16" s="1"/>
  <c r="L18" i="16" s="1"/>
  <c r="AA18" i="16"/>
  <c r="AB18" i="16" s="1"/>
  <c r="K18" i="16" s="1"/>
  <c r="X18" i="16"/>
  <c r="Y18" i="16" s="1"/>
  <c r="J18" i="16" s="1"/>
  <c r="U18" i="16"/>
  <c r="V18" i="16" s="1"/>
  <c r="I18" i="16" s="1"/>
  <c r="S18" i="16"/>
  <c r="AY6" i="16"/>
  <c r="AZ6" i="16" s="1"/>
  <c r="AV6" i="16"/>
  <c r="AW6" i="16" s="1"/>
  <c r="R6" i="16" s="1"/>
  <c r="AS6" i="16"/>
  <c r="AT6" i="16" s="1"/>
  <c r="Q6" i="16" s="1"/>
  <c r="AP6" i="16"/>
  <c r="AQ6" i="16" s="1"/>
  <c r="P6" i="16" s="1"/>
  <c r="AM6" i="16"/>
  <c r="AN6" i="16" s="1"/>
  <c r="O6" i="16" s="1"/>
  <c r="AK6" i="16"/>
  <c r="N6" i="16" s="1"/>
  <c r="AJ6" i="16"/>
  <c r="AG6" i="16"/>
  <c r="AH6" i="16" s="1"/>
  <c r="M6" i="16" s="1"/>
  <c r="AD6" i="16"/>
  <c r="AE6" i="16" s="1"/>
  <c r="L6" i="16" s="1"/>
  <c r="AA6" i="16"/>
  <c r="AB6" i="16" s="1"/>
  <c r="K6" i="16" s="1"/>
  <c r="X6" i="16"/>
  <c r="Y6" i="16" s="1"/>
  <c r="J6" i="16" s="1"/>
  <c r="U6" i="16"/>
  <c r="V6" i="16" s="1"/>
  <c r="I6" i="16" s="1"/>
  <c r="S6" i="16"/>
  <c r="AY10" i="16"/>
  <c r="AZ10" i="16" s="1"/>
  <c r="AV10" i="16"/>
  <c r="AW10" i="16" s="1"/>
  <c r="R10" i="16" s="1"/>
  <c r="AS10" i="16"/>
  <c r="AT10" i="16" s="1"/>
  <c r="Q10" i="16" s="1"/>
  <c r="AP10" i="16"/>
  <c r="AQ10" i="16" s="1"/>
  <c r="P10" i="16" s="1"/>
  <c r="AM10" i="16"/>
  <c r="AN10" i="16" s="1"/>
  <c r="AJ10" i="16"/>
  <c r="AK10" i="16" s="1"/>
  <c r="N10" i="16" s="1"/>
  <c r="AG10" i="16"/>
  <c r="AH10" i="16" s="1"/>
  <c r="M10" i="16" s="1"/>
  <c r="AD10" i="16"/>
  <c r="AE10" i="16" s="1"/>
  <c r="L10" i="16" s="1"/>
  <c r="AA10" i="16"/>
  <c r="AB10" i="16" s="1"/>
  <c r="K10" i="16" s="1"/>
  <c r="X10" i="16"/>
  <c r="Y10" i="16" s="1"/>
  <c r="J10" i="16" s="1"/>
  <c r="U10" i="16"/>
  <c r="V10" i="16" s="1"/>
  <c r="I10" i="16" s="1"/>
  <c r="S10" i="16"/>
  <c r="O10" i="16"/>
  <c r="AY22" i="16"/>
  <c r="AZ22" i="16" s="1"/>
  <c r="S22" i="16" s="1"/>
  <c r="AV22" i="16"/>
  <c r="AW22" i="16" s="1"/>
  <c r="R22" i="16" s="1"/>
  <c r="AS22" i="16"/>
  <c r="AT22" i="16" s="1"/>
  <c r="Q22" i="16" s="1"/>
  <c r="AP22" i="16"/>
  <c r="AQ22" i="16" s="1"/>
  <c r="P22" i="16" s="1"/>
  <c r="AM22" i="16"/>
  <c r="AN22" i="16" s="1"/>
  <c r="AJ22" i="16"/>
  <c r="AK22" i="16" s="1"/>
  <c r="N22" i="16" s="1"/>
  <c r="AG22" i="16"/>
  <c r="AH22" i="16" s="1"/>
  <c r="M22" i="16" s="1"/>
  <c r="AD22" i="16"/>
  <c r="AE22" i="16" s="1"/>
  <c r="L22" i="16" s="1"/>
  <c r="AA22" i="16"/>
  <c r="AB22" i="16" s="1"/>
  <c r="K22" i="16" s="1"/>
  <c r="X22" i="16"/>
  <c r="Y22" i="16" s="1"/>
  <c r="J22" i="16" s="1"/>
  <c r="U22" i="16"/>
  <c r="V22" i="16" s="1"/>
  <c r="I22" i="16" s="1"/>
  <c r="O22" i="16"/>
  <c r="AY12" i="16"/>
  <c r="AZ12" i="16" s="1"/>
  <c r="AV12" i="16"/>
  <c r="AW12" i="16" s="1"/>
  <c r="R12" i="16" s="1"/>
  <c r="AS12" i="16"/>
  <c r="AT12" i="16" s="1"/>
  <c r="Q12" i="16" s="1"/>
  <c r="AP12" i="16"/>
  <c r="AQ12" i="16" s="1"/>
  <c r="P12" i="16" s="1"/>
  <c r="AM12" i="16"/>
  <c r="AN12" i="16" s="1"/>
  <c r="O12" i="16" s="1"/>
  <c r="AJ12" i="16"/>
  <c r="AK12" i="16" s="1"/>
  <c r="N12" i="16" s="1"/>
  <c r="AG12" i="16"/>
  <c r="AH12" i="16" s="1"/>
  <c r="M12" i="16" s="1"/>
  <c r="AD12" i="16"/>
  <c r="AE12" i="16" s="1"/>
  <c r="L12" i="16" s="1"/>
  <c r="AA12" i="16"/>
  <c r="AB12" i="16" s="1"/>
  <c r="K12" i="16" s="1"/>
  <c r="X12" i="16"/>
  <c r="Y12" i="16" s="1"/>
  <c r="J12" i="16" s="1"/>
  <c r="U12" i="16"/>
  <c r="V12" i="16" s="1"/>
  <c r="I12" i="16" s="1"/>
  <c r="S12" i="16"/>
  <c r="AY23" i="16"/>
  <c r="AZ23" i="16" s="1"/>
  <c r="AV23" i="16"/>
  <c r="AW23" i="16" s="1"/>
  <c r="R23" i="16" s="1"/>
  <c r="AS23" i="16"/>
  <c r="AT23" i="16" s="1"/>
  <c r="Q23" i="16" s="1"/>
  <c r="AP23" i="16"/>
  <c r="AQ23" i="16" s="1"/>
  <c r="P23" i="16" s="1"/>
  <c r="AM23" i="16"/>
  <c r="AN23" i="16" s="1"/>
  <c r="O23" i="16" s="1"/>
  <c r="AK23" i="16"/>
  <c r="N23" i="16" s="1"/>
  <c r="AJ23" i="16"/>
  <c r="AG23" i="16"/>
  <c r="AH23" i="16" s="1"/>
  <c r="M23" i="16" s="1"/>
  <c r="AD23" i="16"/>
  <c r="AE23" i="16" s="1"/>
  <c r="L23" i="16" s="1"/>
  <c r="AA23" i="16"/>
  <c r="AB23" i="16" s="1"/>
  <c r="K23" i="16" s="1"/>
  <c r="X23" i="16"/>
  <c r="Y23" i="16" s="1"/>
  <c r="J23" i="16" s="1"/>
  <c r="U23" i="16"/>
  <c r="V23" i="16" s="1"/>
  <c r="I23" i="16" s="1"/>
  <c r="S23" i="16"/>
  <c r="AY32" i="15"/>
  <c r="AZ32" i="15" s="1"/>
  <c r="S32" i="15" s="1"/>
  <c r="AV32" i="15"/>
  <c r="AW32" i="15" s="1"/>
  <c r="R32" i="15" s="1"/>
  <c r="AS32" i="15"/>
  <c r="AT32" i="15" s="1"/>
  <c r="Q32" i="15" s="1"/>
  <c r="AP32" i="15"/>
  <c r="AQ32" i="15" s="1"/>
  <c r="P32" i="15" s="1"/>
  <c r="AM32" i="15"/>
  <c r="AN32" i="15" s="1"/>
  <c r="O32" i="15" s="1"/>
  <c r="AJ32" i="15"/>
  <c r="AK32" i="15" s="1"/>
  <c r="N32" i="15" s="1"/>
  <c r="AG32" i="15"/>
  <c r="AH32" i="15" s="1"/>
  <c r="M32" i="15" s="1"/>
  <c r="AD32" i="15"/>
  <c r="AE32" i="15" s="1"/>
  <c r="L32" i="15" s="1"/>
  <c r="AA32" i="15"/>
  <c r="AB32" i="15" s="1"/>
  <c r="K32" i="15" s="1"/>
  <c r="X32" i="15"/>
  <c r="Y32" i="15" s="1"/>
  <c r="J32" i="15" s="1"/>
  <c r="U32" i="15"/>
  <c r="V32" i="15" s="1"/>
  <c r="I32" i="15" s="1"/>
  <c r="AY31" i="15"/>
  <c r="AZ31" i="15" s="1"/>
  <c r="S31" i="15" s="1"/>
  <c r="AV31" i="15"/>
  <c r="AW31" i="15" s="1"/>
  <c r="R31" i="15" s="1"/>
  <c r="AS31" i="15"/>
  <c r="AT31" i="15" s="1"/>
  <c r="Q31" i="15" s="1"/>
  <c r="AP31" i="15"/>
  <c r="AQ31" i="15" s="1"/>
  <c r="P31" i="15" s="1"/>
  <c r="AM31" i="15"/>
  <c r="AN31" i="15" s="1"/>
  <c r="O31" i="15" s="1"/>
  <c r="AJ31" i="15"/>
  <c r="AK31" i="15" s="1"/>
  <c r="N31" i="15" s="1"/>
  <c r="AG31" i="15"/>
  <c r="AH31" i="15" s="1"/>
  <c r="M31" i="15" s="1"/>
  <c r="AD31" i="15"/>
  <c r="AE31" i="15" s="1"/>
  <c r="L31" i="15" s="1"/>
  <c r="AA31" i="15"/>
  <c r="AB31" i="15" s="1"/>
  <c r="K31" i="15" s="1"/>
  <c r="X31" i="15"/>
  <c r="Y31" i="15" s="1"/>
  <c r="J31" i="15" s="1"/>
  <c r="U31" i="15"/>
  <c r="V31" i="15" s="1"/>
  <c r="I31" i="15" s="1"/>
  <c r="AY30" i="15"/>
  <c r="AZ30" i="15" s="1"/>
  <c r="AV30" i="15"/>
  <c r="AW30" i="15" s="1"/>
  <c r="R30" i="15" s="1"/>
  <c r="AS30" i="15"/>
  <c r="AT30" i="15" s="1"/>
  <c r="Q30" i="15" s="1"/>
  <c r="AP30" i="15"/>
  <c r="AQ30" i="15" s="1"/>
  <c r="P30" i="15" s="1"/>
  <c r="AM30" i="15"/>
  <c r="AN30" i="15" s="1"/>
  <c r="AJ30" i="15"/>
  <c r="AK30" i="15" s="1"/>
  <c r="N30" i="15" s="1"/>
  <c r="AG30" i="15"/>
  <c r="AH30" i="15" s="1"/>
  <c r="M30" i="15" s="1"/>
  <c r="AD30" i="15"/>
  <c r="AE30" i="15" s="1"/>
  <c r="L30" i="15" s="1"/>
  <c r="AA30" i="15"/>
  <c r="AB30" i="15" s="1"/>
  <c r="K30" i="15" s="1"/>
  <c r="X30" i="15"/>
  <c r="Y30" i="15" s="1"/>
  <c r="J30" i="15" s="1"/>
  <c r="U30" i="15"/>
  <c r="V30" i="15" s="1"/>
  <c r="I30" i="15" s="1"/>
  <c r="S30" i="15"/>
  <c r="O30" i="15"/>
  <c r="AY29" i="15"/>
  <c r="AZ29" i="15" s="1"/>
  <c r="S29" i="15" s="1"/>
  <c r="AV29" i="15"/>
  <c r="AW29" i="15" s="1"/>
  <c r="R29" i="15" s="1"/>
  <c r="AS29" i="15"/>
  <c r="AT29" i="15" s="1"/>
  <c r="Q29" i="15" s="1"/>
  <c r="AP29" i="15"/>
  <c r="AQ29" i="15" s="1"/>
  <c r="P29" i="15" s="1"/>
  <c r="AM29" i="15"/>
  <c r="AN29" i="15" s="1"/>
  <c r="O29" i="15" s="1"/>
  <c r="AJ29" i="15"/>
  <c r="AK29" i="15" s="1"/>
  <c r="N29" i="15" s="1"/>
  <c r="AG29" i="15"/>
  <c r="AH29" i="15" s="1"/>
  <c r="M29" i="15" s="1"/>
  <c r="AD29" i="15"/>
  <c r="AE29" i="15" s="1"/>
  <c r="L29" i="15" s="1"/>
  <c r="AA29" i="15"/>
  <c r="AB29" i="15" s="1"/>
  <c r="K29" i="15" s="1"/>
  <c r="X29" i="15"/>
  <c r="Y29" i="15" s="1"/>
  <c r="J29" i="15" s="1"/>
  <c r="U29" i="15"/>
  <c r="V29" i="15" s="1"/>
  <c r="I29" i="15" s="1"/>
  <c r="AY28" i="15"/>
  <c r="AZ28" i="15" s="1"/>
  <c r="S28" i="15" s="1"/>
  <c r="AV28" i="15"/>
  <c r="AW28" i="15" s="1"/>
  <c r="R28" i="15" s="1"/>
  <c r="AS28" i="15"/>
  <c r="AT28" i="15" s="1"/>
  <c r="Q28" i="15" s="1"/>
  <c r="AP28" i="15"/>
  <c r="AQ28" i="15" s="1"/>
  <c r="P28" i="15" s="1"/>
  <c r="AM28" i="15"/>
  <c r="AN28" i="15" s="1"/>
  <c r="O28" i="15" s="1"/>
  <c r="AJ28" i="15"/>
  <c r="AK28" i="15" s="1"/>
  <c r="N28" i="15" s="1"/>
  <c r="AG28" i="15"/>
  <c r="AH28" i="15" s="1"/>
  <c r="M28" i="15" s="1"/>
  <c r="AD28" i="15"/>
  <c r="AE28" i="15" s="1"/>
  <c r="L28" i="15" s="1"/>
  <c r="AA28" i="15"/>
  <c r="AB28" i="15" s="1"/>
  <c r="K28" i="15" s="1"/>
  <c r="X28" i="15"/>
  <c r="Y28" i="15" s="1"/>
  <c r="J28" i="15" s="1"/>
  <c r="U28" i="15"/>
  <c r="V28" i="15" s="1"/>
  <c r="I28" i="15" s="1"/>
  <c r="AY27" i="15"/>
  <c r="AZ27" i="15" s="1"/>
  <c r="S27" i="15" s="1"/>
  <c r="AV27" i="15"/>
  <c r="AW27" i="15" s="1"/>
  <c r="R27" i="15" s="1"/>
  <c r="AS27" i="15"/>
  <c r="AT27" i="15" s="1"/>
  <c r="Q27" i="15" s="1"/>
  <c r="AQ27" i="15"/>
  <c r="P27" i="15" s="1"/>
  <c r="AP27" i="15"/>
  <c r="AM27" i="15"/>
  <c r="AN27" i="15" s="1"/>
  <c r="AJ27" i="15"/>
  <c r="AK27" i="15" s="1"/>
  <c r="AG27" i="15"/>
  <c r="AH27" i="15" s="1"/>
  <c r="M27" i="15" s="1"/>
  <c r="AD27" i="15"/>
  <c r="AE27" i="15" s="1"/>
  <c r="L27" i="15" s="1"/>
  <c r="AA27" i="15"/>
  <c r="AB27" i="15" s="1"/>
  <c r="K27" i="15" s="1"/>
  <c r="X27" i="15"/>
  <c r="Y27" i="15" s="1"/>
  <c r="J27" i="15" s="1"/>
  <c r="U27" i="15"/>
  <c r="V27" i="15" s="1"/>
  <c r="I27" i="15" s="1"/>
  <c r="O27" i="15"/>
  <c r="N27" i="15"/>
  <c r="AY26" i="15"/>
  <c r="AZ26" i="15" s="1"/>
  <c r="AV26" i="15"/>
  <c r="AW26" i="15" s="1"/>
  <c r="R26" i="15" s="1"/>
  <c r="AS26" i="15"/>
  <c r="AT26" i="15" s="1"/>
  <c r="Q26" i="15" s="1"/>
  <c r="AP26" i="15"/>
  <c r="AQ26" i="15" s="1"/>
  <c r="P26" i="15" s="1"/>
  <c r="AM26" i="15"/>
  <c r="AN26" i="15" s="1"/>
  <c r="O26" i="15" s="1"/>
  <c r="AJ26" i="15"/>
  <c r="AK26" i="15" s="1"/>
  <c r="N26" i="15" s="1"/>
  <c r="AG26" i="15"/>
  <c r="AH26" i="15" s="1"/>
  <c r="M26" i="15" s="1"/>
  <c r="AD26" i="15"/>
  <c r="AE26" i="15" s="1"/>
  <c r="L26" i="15" s="1"/>
  <c r="AA26" i="15"/>
  <c r="AB26" i="15" s="1"/>
  <c r="K26" i="15" s="1"/>
  <c r="X26" i="15"/>
  <c r="Y26" i="15" s="1"/>
  <c r="J26" i="15" s="1"/>
  <c r="U26" i="15"/>
  <c r="V26" i="15" s="1"/>
  <c r="I26" i="15" s="1"/>
  <c r="S26" i="15"/>
  <c r="AY25" i="15"/>
  <c r="AZ25" i="15" s="1"/>
  <c r="AV25" i="15"/>
  <c r="AW25" i="15" s="1"/>
  <c r="R25" i="15" s="1"/>
  <c r="AS25" i="15"/>
  <c r="AT25" i="15" s="1"/>
  <c r="Q25" i="15" s="1"/>
  <c r="AP25" i="15"/>
  <c r="AQ25" i="15" s="1"/>
  <c r="AM25" i="15"/>
  <c r="AN25" i="15" s="1"/>
  <c r="O25" i="15" s="1"/>
  <c r="AJ25" i="15"/>
  <c r="AK25" i="15" s="1"/>
  <c r="N25" i="15" s="1"/>
  <c r="AG25" i="15"/>
  <c r="AH25" i="15" s="1"/>
  <c r="M25" i="15" s="1"/>
  <c r="AD25" i="15"/>
  <c r="AE25" i="15" s="1"/>
  <c r="L25" i="15" s="1"/>
  <c r="AA25" i="15"/>
  <c r="AB25" i="15" s="1"/>
  <c r="K25" i="15" s="1"/>
  <c r="X25" i="15"/>
  <c r="Y25" i="15" s="1"/>
  <c r="J25" i="15" s="1"/>
  <c r="U25" i="15"/>
  <c r="V25" i="15" s="1"/>
  <c r="I25" i="15" s="1"/>
  <c r="S25" i="15"/>
  <c r="P25" i="15"/>
  <c r="AY24" i="15"/>
  <c r="AZ24" i="15" s="1"/>
  <c r="AV24" i="15"/>
  <c r="AW24" i="15" s="1"/>
  <c r="R24" i="15" s="1"/>
  <c r="AS24" i="15"/>
  <c r="AT24" i="15" s="1"/>
  <c r="Q24" i="15" s="1"/>
  <c r="AP24" i="15"/>
  <c r="AQ24" i="15" s="1"/>
  <c r="P24" i="15" s="1"/>
  <c r="AM24" i="15"/>
  <c r="AN24" i="15" s="1"/>
  <c r="O24" i="15" s="1"/>
  <c r="AK24" i="15"/>
  <c r="N24" i="15" s="1"/>
  <c r="AJ24" i="15"/>
  <c r="AG24" i="15"/>
  <c r="AH24" i="15" s="1"/>
  <c r="M24" i="15" s="1"/>
  <c r="AD24" i="15"/>
  <c r="AE24" i="15" s="1"/>
  <c r="L24" i="15" s="1"/>
  <c r="AA24" i="15"/>
  <c r="AB24" i="15" s="1"/>
  <c r="K24" i="15" s="1"/>
  <c r="X24" i="15"/>
  <c r="Y24" i="15" s="1"/>
  <c r="U24" i="15"/>
  <c r="V24" i="15" s="1"/>
  <c r="I24" i="15" s="1"/>
  <c r="S24" i="15"/>
  <c r="J24" i="15"/>
  <c r="AY23" i="15"/>
  <c r="AZ23" i="15" s="1"/>
  <c r="S23" i="15" s="1"/>
  <c r="AV23" i="15"/>
  <c r="AW23" i="15" s="1"/>
  <c r="R23" i="15" s="1"/>
  <c r="AS23" i="15"/>
  <c r="AT23" i="15" s="1"/>
  <c r="Q23" i="15" s="1"/>
  <c r="AP23" i="15"/>
  <c r="AQ23" i="15" s="1"/>
  <c r="P23" i="15" s="1"/>
  <c r="AM23" i="15"/>
  <c r="AN23" i="15" s="1"/>
  <c r="O23" i="15" s="1"/>
  <c r="AJ23" i="15"/>
  <c r="AK23" i="15" s="1"/>
  <c r="N23" i="15" s="1"/>
  <c r="AG23" i="15"/>
  <c r="AH23" i="15" s="1"/>
  <c r="AD23" i="15"/>
  <c r="AE23" i="15" s="1"/>
  <c r="L23" i="15" s="1"/>
  <c r="AA23" i="15"/>
  <c r="AB23" i="15" s="1"/>
  <c r="K23" i="15" s="1"/>
  <c r="X23" i="15"/>
  <c r="Y23" i="15" s="1"/>
  <c r="J23" i="15" s="1"/>
  <c r="U23" i="15"/>
  <c r="V23" i="15" s="1"/>
  <c r="I23" i="15" s="1"/>
  <c r="M23" i="15"/>
  <c r="AY22" i="15"/>
  <c r="AZ22" i="15" s="1"/>
  <c r="S22" i="15" s="1"/>
  <c r="AV22" i="15"/>
  <c r="AW22" i="15" s="1"/>
  <c r="R22" i="15" s="1"/>
  <c r="AS22" i="15"/>
  <c r="AT22" i="15" s="1"/>
  <c r="Q22" i="15" s="1"/>
  <c r="AP22" i="15"/>
  <c r="AQ22" i="15" s="1"/>
  <c r="P22" i="15" s="1"/>
  <c r="AM22" i="15"/>
  <c r="AN22" i="15" s="1"/>
  <c r="O22" i="15" s="1"/>
  <c r="AJ22" i="15"/>
  <c r="AK22" i="15" s="1"/>
  <c r="N22" i="15" s="1"/>
  <c r="AG22" i="15"/>
  <c r="AH22" i="15" s="1"/>
  <c r="M22" i="15" s="1"/>
  <c r="AD22" i="15"/>
  <c r="AE22" i="15" s="1"/>
  <c r="L22" i="15" s="1"/>
  <c r="AA22" i="15"/>
  <c r="AB22" i="15" s="1"/>
  <c r="K22" i="15" s="1"/>
  <c r="X22" i="15"/>
  <c r="Y22" i="15" s="1"/>
  <c r="J22" i="15" s="1"/>
  <c r="U22" i="15"/>
  <c r="V22" i="15" s="1"/>
  <c r="I22" i="15" s="1"/>
  <c r="AZ21" i="15"/>
  <c r="S21" i="15" s="1"/>
  <c r="AY21" i="15"/>
  <c r="AV21" i="15"/>
  <c r="AW21" i="15" s="1"/>
  <c r="R21" i="15" s="1"/>
  <c r="AS21" i="15"/>
  <c r="AT21" i="15" s="1"/>
  <c r="Q21" i="15" s="1"/>
  <c r="AP21" i="15"/>
  <c r="AQ21" i="15" s="1"/>
  <c r="P21" i="15" s="1"/>
  <c r="AN21" i="15"/>
  <c r="O21" i="15" s="1"/>
  <c r="AM21" i="15"/>
  <c r="AJ21" i="15"/>
  <c r="AK21" i="15" s="1"/>
  <c r="N21" i="15" s="1"/>
  <c r="AH21" i="15"/>
  <c r="M21" i="15" s="1"/>
  <c r="AG21" i="15"/>
  <c r="AD21" i="15"/>
  <c r="AE21" i="15" s="1"/>
  <c r="L21" i="15" s="1"/>
  <c r="AB21" i="15"/>
  <c r="K21" i="15" s="1"/>
  <c r="AA21" i="15"/>
  <c r="X21" i="15"/>
  <c r="Y21" i="15" s="1"/>
  <c r="J21" i="15" s="1"/>
  <c r="U21" i="15"/>
  <c r="V21" i="15" s="1"/>
  <c r="I21" i="15" s="1"/>
  <c r="AZ20" i="15"/>
  <c r="S20" i="15" s="1"/>
  <c r="AY20" i="15"/>
  <c r="AV20" i="15"/>
  <c r="AW20" i="15" s="1"/>
  <c r="R20" i="15" s="1"/>
  <c r="AS20" i="15"/>
  <c r="AT20" i="15" s="1"/>
  <c r="Q20" i="15" s="1"/>
  <c r="AP20" i="15"/>
  <c r="AQ20" i="15" s="1"/>
  <c r="P20" i="15" s="1"/>
  <c r="AN20" i="15"/>
  <c r="O20" i="15" s="1"/>
  <c r="AM20" i="15"/>
  <c r="AJ20" i="15"/>
  <c r="AK20" i="15" s="1"/>
  <c r="N20" i="15" s="1"/>
  <c r="AH20" i="15"/>
  <c r="M20" i="15" s="1"/>
  <c r="AG20" i="15"/>
  <c r="AD20" i="15"/>
  <c r="AE20" i="15" s="1"/>
  <c r="L20" i="15" s="1"/>
  <c r="AB20" i="15"/>
  <c r="K20" i="15" s="1"/>
  <c r="AA20" i="15"/>
  <c r="X20" i="15"/>
  <c r="Y20" i="15" s="1"/>
  <c r="J20" i="15" s="1"/>
  <c r="U20" i="15"/>
  <c r="V20" i="15" s="1"/>
  <c r="I20" i="15" s="1"/>
  <c r="AY19" i="15"/>
  <c r="AZ19" i="15" s="1"/>
  <c r="S19" i="15" s="1"/>
  <c r="AV19" i="15"/>
  <c r="AW19" i="15" s="1"/>
  <c r="R19" i="15" s="1"/>
  <c r="AS19" i="15"/>
  <c r="AT19" i="15" s="1"/>
  <c r="Q19" i="15" s="1"/>
  <c r="AP19" i="15"/>
  <c r="AQ19" i="15" s="1"/>
  <c r="P19" i="15" s="1"/>
  <c r="AM19" i="15"/>
  <c r="AN19" i="15" s="1"/>
  <c r="O19" i="15" s="1"/>
  <c r="AJ19" i="15"/>
  <c r="AK19" i="15" s="1"/>
  <c r="N19" i="15" s="1"/>
  <c r="AG19" i="15"/>
  <c r="AH19" i="15" s="1"/>
  <c r="M19" i="15" s="1"/>
  <c r="AD19" i="15"/>
  <c r="AE19" i="15" s="1"/>
  <c r="L19" i="15" s="1"/>
  <c r="AA19" i="15"/>
  <c r="AB19" i="15" s="1"/>
  <c r="K19" i="15" s="1"/>
  <c r="X19" i="15"/>
  <c r="Y19" i="15" s="1"/>
  <c r="J19" i="15" s="1"/>
  <c r="U19" i="15"/>
  <c r="V19" i="15" s="1"/>
  <c r="I19" i="15" s="1"/>
  <c r="AY18" i="15"/>
  <c r="AZ18" i="15" s="1"/>
  <c r="S18" i="15" s="1"/>
  <c r="AV18" i="15"/>
  <c r="AW18" i="15" s="1"/>
  <c r="R18" i="15" s="1"/>
  <c r="AS18" i="15"/>
  <c r="AT18" i="15" s="1"/>
  <c r="Q18" i="15" s="1"/>
  <c r="AP18" i="15"/>
  <c r="AQ18" i="15" s="1"/>
  <c r="P18" i="15" s="1"/>
  <c r="AM18" i="15"/>
  <c r="AN18" i="15" s="1"/>
  <c r="O18" i="15" s="1"/>
  <c r="AK18" i="15"/>
  <c r="N18" i="15" s="1"/>
  <c r="AJ18" i="15"/>
  <c r="AG18" i="15"/>
  <c r="AH18" i="15" s="1"/>
  <c r="M18" i="15" s="1"/>
  <c r="AD18" i="15"/>
  <c r="AE18" i="15" s="1"/>
  <c r="L18" i="15" s="1"/>
  <c r="AA18" i="15"/>
  <c r="AB18" i="15" s="1"/>
  <c r="K18" i="15" s="1"/>
  <c r="X18" i="15"/>
  <c r="Y18" i="15" s="1"/>
  <c r="J18" i="15" s="1"/>
  <c r="U18" i="15"/>
  <c r="V18" i="15" s="1"/>
  <c r="I18" i="15" s="1"/>
  <c r="AY17" i="15"/>
  <c r="AZ17" i="15" s="1"/>
  <c r="S17" i="15" s="1"/>
  <c r="AW17" i="15"/>
  <c r="R17" i="15" s="1"/>
  <c r="AV17" i="15"/>
  <c r="AS17" i="15"/>
  <c r="AT17" i="15" s="1"/>
  <c r="Q17" i="15" s="1"/>
  <c r="AP17" i="15"/>
  <c r="AQ17" i="15" s="1"/>
  <c r="P17" i="15" s="1"/>
  <c r="AM17" i="15"/>
  <c r="AN17" i="15" s="1"/>
  <c r="O17" i="15" s="1"/>
  <c r="AJ17" i="15"/>
  <c r="AK17" i="15" s="1"/>
  <c r="N17" i="15" s="1"/>
  <c r="AG17" i="15"/>
  <c r="AH17" i="15" s="1"/>
  <c r="M17" i="15" s="1"/>
  <c r="AD17" i="15"/>
  <c r="AE17" i="15" s="1"/>
  <c r="L17" i="15" s="1"/>
  <c r="AA17" i="15"/>
  <c r="AB17" i="15" s="1"/>
  <c r="K17" i="15" s="1"/>
  <c r="X17" i="15"/>
  <c r="Y17" i="15" s="1"/>
  <c r="J17" i="15" s="1"/>
  <c r="U17" i="15"/>
  <c r="V17" i="15" s="1"/>
  <c r="I17" i="15" s="1"/>
  <c r="AY16" i="15"/>
  <c r="AZ16" i="15" s="1"/>
  <c r="S16" i="15" s="1"/>
  <c r="AW16" i="15"/>
  <c r="R16" i="15" s="1"/>
  <c r="AV16" i="15"/>
  <c r="AS16" i="15"/>
  <c r="AT16" i="15" s="1"/>
  <c r="Q16" i="15" s="1"/>
  <c r="AP16" i="15"/>
  <c r="AQ16" i="15" s="1"/>
  <c r="P16" i="15" s="1"/>
  <c r="AM16" i="15"/>
  <c r="AN16" i="15" s="1"/>
  <c r="O16" i="15" s="1"/>
  <c r="AJ16" i="15"/>
  <c r="AK16" i="15" s="1"/>
  <c r="N16" i="15" s="1"/>
  <c r="AG16" i="15"/>
  <c r="AH16" i="15" s="1"/>
  <c r="M16" i="15" s="1"/>
  <c r="AD16" i="15"/>
  <c r="AE16" i="15" s="1"/>
  <c r="L16" i="15" s="1"/>
  <c r="AA16" i="15"/>
  <c r="AB16" i="15" s="1"/>
  <c r="K16" i="15" s="1"/>
  <c r="X16" i="15"/>
  <c r="Y16" i="15" s="1"/>
  <c r="J16" i="15" s="1"/>
  <c r="U16" i="15"/>
  <c r="V16" i="15" s="1"/>
  <c r="I16" i="15" s="1"/>
  <c r="AY15" i="15"/>
  <c r="AZ15" i="15" s="1"/>
  <c r="S15" i="15" s="1"/>
  <c r="AW15" i="15"/>
  <c r="R15" i="15" s="1"/>
  <c r="AV15" i="15"/>
  <c r="AS15" i="15"/>
  <c r="AT15" i="15" s="1"/>
  <c r="Q15" i="15" s="1"/>
  <c r="AP15" i="15"/>
  <c r="AQ15" i="15" s="1"/>
  <c r="P15" i="15" s="1"/>
  <c r="AM15" i="15"/>
  <c r="AN15" i="15" s="1"/>
  <c r="O15" i="15" s="1"/>
  <c r="AJ15" i="15"/>
  <c r="AK15" i="15" s="1"/>
  <c r="N15" i="15" s="1"/>
  <c r="AG15" i="15"/>
  <c r="AH15" i="15" s="1"/>
  <c r="M15" i="15" s="1"/>
  <c r="AD15" i="15"/>
  <c r="AE15" i="15" s="1"/>
  <c r="L15" i="15" s="1"/>
  <c r="AA15" i="15"/>
  <c r="AB15" i="15" s="1"/>
  <c r="K15" i="15" s="1"/>
  <c r="X15" i="15"/>
  <c r="Y15" i="15" s="1"/>
  <c r="J15" i="15" s="1"/>
  <c r="U15" i="15"/>
  <c r="V15" i="15" s="1"/>
  <c r="I15" i="15" s="1"/>
  <c r="AY14" i="15"/>
  <c r="AZ14" i="15" s="1"/>
  <c r="S14" i="15" s="1"/>
  <c r="AW14" i="15"/>
  <c r="R14" i="15" s="1"/>
  <c r="AV14" i="15"/>
  <c r="AS14" i="15"/>
  <c r="AT14" i="15" s="1"/>
  <c r="Q14" i="15" s="1"/>
  <c r="AP14" i="15"/>
  <c r="AQ14" i="15" s="1"/>
  <c r="P14" i="15" s="1"/>
  <c r="AM14" i="15"/>
  <c r="AN14" i="15" s="1"/>
  <c r="O14" i="15" s="1"/>
  <c r="AJ14" i="15"/>
  <c r="AK14" i="15" s="1"/>
  <c r="N14" i="15" s="1"/>
  <c r="AG14" i="15"/>
  <c r="AH14" i="15" s="1"/>
  <c r="M14" i="15" s="1"/>
  <c r="AD14" i="15"/>
  <c r="AE14" i="15" s="1"/>
  <c r="L14" i="15" s="1"/>
  <c r="AA14" i="15"/>
  <c r="AB14" i="15" s="1"/>
  <c r="K14" i="15" s="1"/>
  <c r="X14" i="15"/>
  <c r="Y14" i="15" s="1"/>
  <c r="J14" i="15" s="1"/>
  <c r="U14" i="15"/>
  <c r="V14" i="15" s="1"/>
  <c r="I14" i="15" s="1"/>
  <c r="AY13" i="15"/>
  <c r="AZ13" i="15" s="1"/>
  <c r="S13" i="15" s="1"/>
  <c r="AW13" i="15"/>
  <c r="R13" i="15" s="1"/>
  <c r="AV13" i="15"/>
  <c r="AS13" i="15"/>
  <c r="AT13" i="15" s="1"/>
  <c r="Q13" i="15" s="1"/>
  <c r="AP13" i="15"/>
  <c r="AQ13" i="15" s="1"/>
  <c r="P13" i="15" s="1"/>
  <c r="AM13" i="15"/>
  <c r="AN13" i="15" s="1"/>
  <c r="O13" i="15" s="1"/>
  <c r="AJ13" i="15"/>
  <c r="AK13" i="15" s="1"/>
  <c r="N13" i="15" s="1"/>
  <c r="AG13" i="15"/>
  <c r="AH13" i="15" s="1"/>
  <c r="M13" i="15" s="1"/>
  <c r="AD13" i="15"/>
  <c r="AE13" i="15" s="1"/>
  <c r="L13" i="15" s="1"/>
  <c r="AA13" i="15"/>
  <c r="AB13" i="15" s="1"/>
  <c r="K13" i="15" s="1"/>
  <c r="X13" i="15"/>
  <c r="Y13" i="15" s="1"/>
  <c r="J13" i="15" s="1"/>
  <c r="U13" i="15"/>
  <c r="V13" i="15" s="1"/>
  <c r="I13" i="15" s="1"/>
  <c r="AY12" i="15"/>
  <c r="AZ12" i="15" s="1"/>
  <c r="S12" i="15" s="1"/>
  <c r="AW12" i="15"/>
  <c r="R12" i="15" s="1"/>
  <c r="AV12" i="15"/>
  <c r="AS12" i="15"/>
  <c r="AT12" i="15" s="1"/>
  <c r="Q12" i="15" s="1"/>
  <c r="AP12" i="15"/>
  <c r="AQ12" i="15" s="1"/>
  <c r="P12" i="15" s="1"/>
  <c r="AM12" i="15"/>
  <c r="AN12" i="15" s="1"/>
  <c r="O12" i="15" s="1"/>
  <c r="AJ12" i="15"/>
  <c r="AK12" i="15" s="1"/>
  <c r="N12" i="15" s="1"/>
  <c r="AG12" i="15"/>
  <c r="AH12" i="15" s="1"/>
  <c r="M12" i="15" s="1"/>
  <c r="AD12" i="15"/>
  <c r="AE12" i="15" s="1"/>
  <c r="L12" i="15" s="1"/>
  <c r="AA12" i="15"/>
  <c r="AB12" i="15" s="1"/>
  <c r="K12" i="15" s="1"/>
  <c r="X12" i="15"/>
  <c r="Y12" i="15" s="1"/>
  <c r="J12" i="15" s="1"/>
  <c r="U12" i="15"/>
  <c r="V12" i="15" s="1"/>
  <c r="I12" i="15" s="1"/>
  <c r="AY11" i="15"/>
  <c r="AZ11" i="15" s="1"/>
  <c r="S11" i="15" s="1"/>
  <c r="AW11" i="15"/>
  <c r="R11" i="15" s="1"/>
  <c r="AV11" i="15"/>
  <c r="AS11" i="15"/>
  <c r="AT11" i="15" s="1"/>
  <c r="Q11" i="15" s="1"/>
  <c r="AP11" i="15"/>
  <c r="AQ11" i="15" s="1"/>
  <c r="P11" i="15" s="1"/>
  <c r="AM11" i="15"/>
  <c r="AN11" i="15" s="1"/>
  <c r="O11" i="15" s="1"/>
  <c r="AJ11" i="15"/>
  <c r="AK11" i="15" s="1"/>
  <c r="N11" i="15" s="1"/>
  <c r="AG11" i="15"/>
  <c r="AH11" i="15" s="1"/>
  <c r="M11" i="15" s="1"/>
  <c r="AD11" i="15"/>
  <c r="AE11" i="15" s="1"/>
  <c r="L11" i="15" s="1"/>
  <c r="AA11" i="15"/>
  <c r="AB11" i="15" s="1"/>
  <c r="K11" i="15" s="1"/>
  <c r="X11" i="15"/>
  <c r="Y11" i="15" s="1"/>
  <c r="J11" i="15" s="1"/>
  <c r="U11" i="15"/>
  <c r="V11" i="15" s="1"/>
  <c r="I11" i="15" s="1"/>
  <c r="AY10" i="15"/>
  <c r="AZ10" i="15" s="1"/>
  <c r="S10" i="15" s="1"/>
  <c r="AW10" i="15"/>
  <c r="R10" i="15" s="1"/>
  <c r="AV10" i="15"/>
  <c r="AS10" i="15"/>
  <c r="AT10" i="15" s="1"/>
  <c r="Q10" i="15" s="1"/>
  <c r="AP10" i="15"/>
  <c r="AQ10" i="15" s="1"/>
  <c r="P10" i="15" s="1"/>
  <c r="AM10" i="15"/>
  <c r="AN10" i="15" s="1"/>
  <c r="O10" i="15" s="1"/>
  <c r="AJ10" i="15"/>
  <c r="AK10" i="15" s="1"/>
  <c r="N10" i="15" s="1"/>
  <c r="AG10" i="15"/>
  <c r="AH10" i="15" s="1"/>
  <c r="M10" i="15" s="1"/>
  <c r="AD10" i="15"/>
  <c r="AE10" i="15" s="1"/>
  <c r="L10" i="15" s="1"/>
  <c r="AA10" i="15"/>
  <c r="AB10" i="15" s="1"/>
  <c r="K10" i="15" s="1"/>
  <c r="X10" i="15"/>
  <c r="Y10" i="15" s="1"/>
  <c r="J10" i="15" s="1"/>
  <c r="U10" i="15"/>
  <c r="V10" i="15" s="1"/>
  <c r="I10" i="15" s="1"/>
  <c r="AY9" i="15"/>
  <c r="AZ9" i="15" s="1"/>
  <c r="S9" i="15" s="1"/>
  <c r="AW9" i="15"/>
  <c r="R9" i="15" s="1"/>
  <c r="AV9" i="15"/>
  <c r="AS9" i="15"/>
  <c r="AT9" i="15" s="1"/>
  <c r="Q9" i="15" s="1"/>
  <c r="AP9" i="15"/>
  <c r="AQ9" i="15" s="1"/>
  <c r="P9" i="15" s="1"/>
  <c r="AM9" i="15"/>
  <c r="AN9" i="15" s="1"/>
  <c r="O9" i="15" s="1"/>
  <c r="AJ9" i="15"/>
  <c r="AK9" i="15" s="1"/>
  <c r="N9" i="15" s="1"/>
  <c r="AG9" i="15"/>
  <c r="AH9" i="15" s="1"/>
  <c r="M9" i="15" s="1"/>
  <c r="AD9" i="15"/>
  <c r="AE9" i="15" s="1"/>
  <c r="L9" i="15" s="1"/>
  <c r="AA9" i="15"/>
  <c r="AB9" i="15" s="1"/>
  <c r="K9" i="15" s="1"/>
  <c r="X9" i="15"/>
  <c r="Y9" i="15" s="1"/>
  <c r="J9" i="15" s="1"/>
  <c r="U9" i="15"/>
  <c r="V9" i="15" s="1"/>
  <c r="I9" i="15" s="1"/>
  <c r="AY8" i="15"/>
  <c r="AZ8" i="15" s="1"/>
  <c r="S8" i="15" s="1"/>
  <c r="AV8" i="15"/>
  <c r="AW8" i="15" s="1"/>
  <c r="R8" i="15" s="1"/>
  <c r="AS8" i="15"/>
  <c r="AT8" i="15" s="1"/>
  <c r="Q8" i="15" s="1"/>
  <c r="AP8" i="15"/>
  <c r="AQ8" i="15" s="1"/>
  <c r="P8" i="15" s="1"/>
  <c r="AM8" i="15"/>
  <c r="AN8" i="15" s="1"/>
  <c r="O8" i="15" s="1"/>
  <c r="AJ8" i="15"/>
  <c r="AK8" i="15" s="1"/>
  <c r="N8" i="15" s="1"/>
  <c r="AG8" i="15"/>
  <c r="AH8" i="15" s="1"/>
  <c r="M8" i="15" s="1"/>
  <c r="AD8" i="15"/>
  <c r="AE8" i="15" s="1"/>
  <c r="L8" i="15" s="1"/>
  <c r="AA8" i="15"/>
  <c r="AB8" i="15" s="1"/>
  <c r="K8" i="15" s="1"/>
  <c r="X8" i="15"/>
  <c r="Y8" i="15" s="1"/>
  <c r="J8" i="15" s="1"/>
  <c r="U8" i="15"/>
  <c r="V8" i="15" s="1"/>
  <c r="I8" i="15" s="1"/>
  <c r="AY4" i="15"/>
  <c r="AZ4" i="15" s="1"/>
  <c r="S4" i="15" s="1"/>
  <c r="AV4" i="15"/>
  <c r="AW4" i="15" s="1"/>
  <c r="R4" i="15" s="1"/>
  <c r="AS4" i="15"/>
  <c r="AT4" i="15" s="1"/>
  <c r="Q4" i="15" s="1"/>
  <c r="AP4" i="15"/>
  <c r="AQ4" i="15" s="1"/>
  <c r="P4" i="15" s="1"/>
  <c r="AN4" i="15"/>
  <c r="O4" i="15" s="1"/>
  <c r="AM4" i="15"/>
  <c r="AJ4" i="15"/>
  <c r="AK4" i="15" s="1"/>
  <c r="N4" i="15" s="1"/>
  <c r="AH4" i="15"/>
  <c r="M4" i="15" s="1"/>
  <c r="AG4" i="15"/>
  <c r="AD4" i="15"/>
  <c r="AE4" i="15" s="1"/>
  <c r="L4" i="15" s="1"/>
  <c r="AA4" i="15"/>
  <c r="AB4" i="15" s="1"/>
  <c r="K4" i="15" s="1"/>
  <c r="X4" i="15"/>
  <c r="Y4" i="15" s="1"/>
  <c r="J4" i="15" s="1"/>
  <c r="U4" i="15"/>
  <c r="V4" i="15" s="1"/>
  <c r="I4" i="15" s="1"/>
  <c r="AY5" i="15"/>
  <c r="AZ5" i="15" s="1"/>
  <c r="S5" i="15" s="1"/>
  <c r="AV5" i="15"/>
  <c r="AW5" i="15" s="1"/>
  <c r="R5" i="15" s="1"/>
  <c r="AS5" i="15"/>
  <c r="AT5" i="15" s="1"/>
  <c r="Q5" i="15" s="1"/>
  <c r="AP5" i="15"/>
  <c r="AQ5" i="15" s="1"/>
  <c r="P5" i="15" s="1"/>
  <c r="AM5" i="15"/>
  <c r="AN5" i="15" s="1"/>
  <c r="O5" i="15" s="1"/>
  <c r="AJ5" i="15"/>
  <c r="AK5" i="15" s="1"/>
  <c r="N5" i="15" s="1"/>
  <c r="AG5" i="15"/>
  <c r="AH5" i="15" s="1"/>
  <c r="M5" i="15" s="1"/>
  <c r="AD5" i="15"/>
  <c r="AE5" i="15" s="1"/>
  <c r="L5" i="15" s="1"/>
  <c r="AA5" i="15"/>
  <c r="AB5" i="15" s="1"/>
  <c r="K5" i="15" s="1"/>
  <c r="X5" i="15"/>
  <c r="Y5" i="15" s="1"/>
  <c r="J5" i="15" s="1"/>
  <c r="U5" i="15"/>
  <c r="V5" i="15" s="1"/>
  <c r="I5" i="15" s="1"/>
  <c r="AY6" i="15"/>
  <c r="AZ6" i="15" s="1"/>
  <c r="S6" i="15" s="1"/>
  <c r="AV6" i="15"/>
  <c r="AW6" i="15" s="1"/>
  <c r="R6" i="15" s="1"/>
  <c r="AS6" i="15"/>
  <c r="AT6" i="15" s="1"/>
  <c r="Q6" i="15" s="1"/>
  <c r="AP6" i="15"/>
  <c r="AQ6" i="15" s="1"/>
  <c r="P6" i="15" s="1"/>
  <c r="AM6" i="15"/>
  <c r="AN6" i="15" s="1"/>
  <c r="O6" i="15" s="1"/>
  <c r="AK6" i="15"/>
  <c r="N6" i="15" s="1"/>
  <c r="AJ6" i="15"/>
  <c r="AG6" i="15"/>
  <c r="AH6" i="15" s="1"/>
  <c r="M6" i="15" s="1"/>
  <c r="AE6" i="15"/>
  <c r="L6" i="15" s="1"/>
  <c r="AD6" i="15"/>
  <c r="AA6" i="15"/>
  <c r="AB6" i="15" s="1"/>
  <c r="K6" i="15" s="1"/>
  <c r="X6" i="15"/>
  <c r="Y6" i="15" s="1"/>
  <c r="J6" i="15" s="1"/>
  <c r="U6" i="15"/>
  <c r="V6" i="15" s="1"/>
  <c r="I6" i="15" s="1"/>
  <c r="AY7" i="15"/>
  <c r="AZ7" i="15" s="1"/>
  <c r="S7" i="15" s="1"/>
  <c r="AV7" i="15"/>
  <c r="AW7" i="15" s="1"/>
  <c r="R7" i="15" s="1"/>
  <c r="AS7" i="15"/>
  <c r="AT7" i="15" s="1"/>
  <c r="Q7" i="15" s="1"/>
  <c r="AP7" i="15"/>
  <c r="AQ7" i="15" s="1"/>
  <c r="P7" i="15" s="1"/>
  <c r="AM7" i="15"/>
  <c r="AN7" i="15" s="1"/>
  <c r="O7" i="15" s="1"/>
  <c r="AJ7" i="15"/>
  <c r="AK7" i="15" s="1"/>
  <c r="N7" i="15" s="1"/>
  <c r="AG7" i="15"/>
  <c r="AH7" i="15" s="1"/>
  <c r="M7" i="15" s="1"/>
  <c r="AD7" i="15"/>
  <c r="AE7" i="15" s="1"/>
  <c r="L7" i="15" s="1"/>
  <c r="AA7" i="15"/>
  <c r="AB7" i="15" s="1"/>
  <c r="K7" i="15" s="1"/>
  <c r="X7" i="15"/>
  <c r="Y7" i="15" s="1"/>
  <c r="J7" i="15" s="1"/>
  <c r="U7" i="15"/>
  <c r="V7" i="15" s="1"/>
  <c r="I7" i="15" s="1"/>
  <c r="AM17" i="11"/>
  <c r="AM9" i="11"/>
  <c r="AM5" i="11"/>
  <c r="AM8" i="11"/>
  <c r="AM4" i="11"/>
  <c r="AM15" i="11"/>
  <c r="AM13" i="11"/>
  <c r="AM11" i="11"/>
  <c r="AM19" i="11"/>
  <c r="AM16" i="11"/>
  <c r="AM10" i="11"/>
  <c r="AM14" i="11"/>
  <c r="AM18" i="11"/>
  <c r="AM7" i="11"/>
  <c r="AM12" i="11"/>
  <c r="AM20" i="11"/>
  <c r="AM21" i="11"/>
  <c r="AM22" i="11"/>
  <c r="AM23" i="11"/>
  <c r="AM24" i="11"/>
  <c r="AM25" i="11"/>
  <c r="AM26" i="11"/>
  <c r="AM27" i="11"/>
  <c r="AM28" i="11"/>
  <c r="AM29" i="11"/>
  <c r="AM30" i="11"/>
  <c r="AM31" i="11"/>
  <c r="AM32" i="11"/>
  <c r="AM6" i="11"/>
  <c r="AV17" i="11"/>
  <c r="AV9" i="11"/>
  <c r="AV5" i="11"/>
  <c r="AV8" i="11"/>
  <c r="AV4" i="11"/>
  <c r="AV15" i="11"/>
  <c r="AV13" i="11"/>
  <c r="AV11" i="11"/>
  <c r="AV19" i="11"/>
  <c r="AV16" i="11"/>
  <c r="AV10" i="11"/>
  <c r="AV14" i="11"/>
  <c r="AV18" i="11"/>
  <c r="AV7" i="11"/>
  <c r="AV12" i="11"/>
  <c r="AV20" i="11"/>
  <c r="AV21" i="11"/>
  <c r="AV22" i="11"/>
  <c r="AV23" i="11"/>
  <c r="AV24" i="11"/>
  <c r="AV25" i="11"/>
  <c r="AV26" i="11"/>
  <c r="AV27" i="11"/>
  <c r="AV28" i="11"/>
  <c r="AV29" i="11"/>
  <c r="AV30" i="11"/>
  <c r="AV31" i="11"/>
  <c r="AV32" i="11"/>
  <c r="AV6" i="11"/>
  <c r="AP17" i="11"/>
  <c r="AP9" i="11"/>
  <c r="AP5" i="11"/>
  <c r="AP8" i="11"/>
  <c r="AP4" i="11"/>
  <c r="AP15" i="11"/>
  <c r="AP13" i="11"/>
  <c r="AP11" i="11"/>
  <c r="AP19" i="11"/>
  <c r="AP16" i="11"/>
  <c r="AP10" i="11"/>
  <c r="AP14" i="11"/>
  <c r="AP18" i="11"/>
  <c r="AP7" i="11"/>
  <c r="AP12" i="11"/>
  <c r="AP20" i="11"/>
  <c r="AP21" i="11"/>
  <c r="AP22" i="11"/>
  <c r="AP23" i="11"/>
  <c r="AP24" i="11"/>
  <c r="AP25" i="11"/>
  <c r="AP26" i="11"/>
  <c r="AP27" i="11"/>
  <c r="AP28" i="11"/>
  <c r="AP29" i="11"/>
  <c r="AP30" i="11"/>
  <c r="AP31" i="11"/>
  <c r="AP32" i="11"/>
  <c r="AS17" i="11"/>
  <c r="AS9" i="11"/>
  <c r="AS5" i="11"/>
  <c r="AS8" i="11"/>
  <c r="AS4" i="11"/>
  <c r="AS15" i="11"/>
  <c r="AS13" i="11"/>
  <c r="AS11" i="11"/>
  <c r="AS19" i="11"/>
  <c r="AS16" i="11"/>
  <c r="AS10" i="11"/>
  <c r="AS14" i="11"/>
  <c r="AS18" i="11"/>
  <c r="AS7" i="11"/>
  <c r="AS12" i="11"/>
  <c r="AS20" i="11"/>
  <c r="AS21" i="11"/>
  <c r="AS22" i="11"/>
  <c r="AS23" i="11"/>
  <c r="AS24" i="11"/>
  <c r="AS25" i="11"/>
  <c r="AS26" i="11"/>
  <c r="AS27" i="11"/>
  <c r="AS28" i="11"/>
  <c r="AS29" i="11"/>
  <c r="AS30" i="11"/>
  <c r="AS31" i="11"/>
  <c r="AS32" i="11"/>
  <c r="AY17" i="11"/>
  <c r="AY9" i="11"/>
  <c r="AY5" i="11"/>
  <c r="AY8" i="11"/>
  <c r="AY4" i="11"/>
  <c r="AY15" i="11"/>
  <c r="AY13" i="11"/>
  <c r="AY11" i="11"/>
  <c r="AY19" i="11"/>
  <c r="AY16" i="11"/>
  <c r="AY10" i="11"/>
  <c r="AY14" i="11"/>
  <c r="AY18" i="11"/>
  <c r="AY7" i="11"/>
  <c r="AY12" i="11"/>
  <c r="AY20" i="11"/>
  <c r="AY21" i="11"/>
  <c r="AY22" i="11"/>
  <c r="AY23" i="11"/>
  <c r="AY24" i="11"/>
  <c r="AY25" i="11"/>
  <c r="AY26" i="11"/>
  <c r="AY27" i="11"/>
  <c r="AY28" i="11"/>
  <c r="AY29" i="11"/>
  <c r="AY30" i="11"/>
  <c r="AY31" i="11"/>
  <c r="AY32" i="11"/>
  <c r="AA17" i="11"/>
  <c r="AA9" i="11"/>
  <c r="AA5" i="11"/>
  <c r="AA8" i="11"/>
  <c r="AA4" i="11"/>
  <c r="AA15" i="11"/>
  <c r="AA13" i="11"/>
  <c r="AA11" i="11"/>
  <c r="AA19" i="11"/>
  <c r="AA16" i="11"/>
  <c r="AA10" i="11"/>
  <c r="AA14" i="11"/>
  <c r="AA18" i="11"/>
  <c r="AA7" i="11"/>
  <c r="AA12" i="11"/>
  <c r="AA20" i="11"/>
  <c r="AA21" i="11"/>
  <c r="AA22" i="11"/>
  <c r="AA23" i="11"/>
  <c r="AA24" i="11"/>
  <c r="AA25" i="11"/>
  <c r="AA26" i="11"/>
  <c r="AA27" i="11"/>
  <c r="AA28" i="11"/>
  <c r="AA29" i="11"/>
  <c r="AA30" i="11"/>
  <c r="AA31" i="11"/>
  <c r="AA32" i="11"/>
  <c r="X17" i="11"/>
  <c r="X9" i="11"/>
  <c r="X5" i="11"/>
  <c r="X8" i="11"/>
  <c r="X4" i="11"/>
  <c r="X15" i="11"/>
  <c r="X13" i="11"/>
  <c r="X11" i="11"/>
  <c r="X19" i="11"/>
  <c r="X16" i="11"/>
  <c r="X10" i="11"/>
  <c r="X14" i="11"/>
  <c r="X18" i="11"/>
  <c r="X7" i="11"/>
  <c r="X12" i="11"/>
  <c r="X20" i="11"/>
  <c r="X21" i="11"/>
  <c r="X22" i="11"/>
  <c r="X23" i="11"/>
  <c r="X24" i="11"/>
  <c r="X25" i="11"/>
  <c r="X26" i="11"/>
  <c r="X27" i="11"/>
  <c r="X28" i="11"/>
  <c r="X29" i="11"/>
  <c r="X30" i="11"/>
  <c r="X31" i="11"/>
  <c r="X32" i="11"/>
  <c r="U17" i="11"/>
  <c r="U9" i="11"/>
  <c r="U5" i="11"/>
  <c r="U8" i="11"/>
  <c r="U4" i="11"/>
  <c r="U15" i="11"/>
  <c r="U13" i="11"/>
  <c r="U11" i="11"/>
  <c r="U19" i="11"/>
  <c r="U16" i="11"/>
  <c r="U10" i="11"/>
  <c r="U14" i="11"/>
  <c r="U18" i="11"/>
  <c r="U7" i="11"/>
  <c r="U12" i="11"/>
  <c r="U20" i="11"/>
  <c r="U21" i="11"/>
  <c r="U22" i="11"/>
  <c r="U23" i="11"/>
  <c r="U24" i="11"/>
  <c r="U25" i="11"/>
  <c r="U26" i="11"/>
  <c r="U27" i="11"/>
  <c r="U28" i="11"/>
  <c r="U29" i="11"/>
  <c r="U30" i="11"/>
  <c r="U31" i="11"/>
  <c r="U32" i="11"/>
  <c r="U6" i="11"/>
  <c r="AD17" i="11"/>
  <c r="AD9" i="11"/>
  <c r="AD5" i="11"/>
  <c r="AD8" i="11"/>
  <c r="AD4" i="11"/>
  <c r="AD15" i="11"/>
  <c r="AD13" i="11"/>
  <c r="AD11" i="11"/>
  <c r="AD19" i="11"/>
  <c r="AD16" i="11"/>
  <c r="AD10" i="11"/>
  <c r="AD14" i="11"/>
  <c r="AD18" i="11"/>
  <c r="AD7" i="11"/>
  <c r="AD12" i="11"/>
  <c r="AD20" i="11"/>
  <c r="AD21" i="11"/>
  <c r="AD22" i="11"/>
  <c r="AD23" i="11"/>
  <c r="AD24" i="11"/>
  <c r="AD25" i="11"/>
  <c r="AD26" i="11"/>
  <c r="AD27" i="11"/>
  <c r="AD28" i="11"/>
  <c r="AD29" i="11"/>
  <c r="AD30" i="11"/>
  <c r="AD31" i="11"/>
  <c r="AD32" i="11"/>
  <c r="AD6" i="11"/>
  <c r="AJ17" i="11"/>
  <c r="AK17" i="11" s="1"/>
  <c r="N17" i="11" s="1"/>
  <c r="AJ9" i="11"/>
  <c r="AK9" i="11" s="1"/>
  <c r="N9" i="11" s="1"/>
  <c r="AJ5" i="11"/>
  <c r="AJ8" i="11"/>
  <c r="AK8" i="11" s="1"/>
  <c r="N8" i="11" s="1"/>
  <c r="AJ4" i="11"/>
  <c r="AK4" i="11" s="1"/>
  <c r="N4" i="11" s="1"/>
  <c r="AJ15" i="11"/>
  <c r="AK15" i="11" s="1"/>
  <c r="N15" i="11" s="1"/>
  <c r="AJ13" i="11"/>
  <c r="AK13" i="11" s="1"/>
  <c r="N13" i="11" s="1"/>
  <c r="AJ11" i="11"/>
  <c r="AK11" i="11" s="1"/>
  <c r="N11" i="11" s="1"/>
  <c r="AJ19" i="11"/>
  <c r="AK19" i="11" s="1"/>
  <c r="N19" i="11" s="1"/>
  <c r="AJ16" i="11"/>
  <c r="AK16" i="11" s="1"/>
  <c r="N16" i="11" s="1"/>
  <c r="AJ10" i="11"/>
  <c r="AK10" i="11" s="1"/>
  <c r="N10" i="11" s="1"/>
  <c r="AJ14" i="11"/>
  <c r="AK14" i="11" s="1"/>
  <c r="N14" i="11" s="1"/>
  <c r="AJ18" i="11"/>
  <c r="AK18" i="11" s="1"/>
  <c r="N18" i="11" s="1"/>
  <c r="AJ7" i="11"/>
  <c r="AK7" i="11" s="1"/>
  <c r="N7" i="11" s="1"/>
  <c r="AJ12" i="11"/>
  <c r="AJ20" i="11"/>
  <c r="AK20" i="11" s="1"/>
  <c r="N20" i="11" s="1"/>
  <c r="AJ21" i="11"/>
  <c r="AK21" i="11" s="1"/>
  <c r="N21" i="11" s="1"/>
  <c r="AJ22" i="11"/>
  <c r="AK22" i="11" s="1"/>
  <c r="N22" i="11" s="1"/>
  <c r="AJ23" i="11"/>
  <c r="AK23" i="11" s="1"/>
  <c r="N23" i="11" s="1"/>
  <c r="AJ24" i="11"/>
  <c r="AK24" i="11" s="1"/>
  <c r="N24" i="11" s="1"/>
  <c r="AJ25" i="11"/>
  <c r="AK25" i="11" s="1"/>
  <c r="N25" i="11" s="1"/>
  <c r="AJ26" i="11"/>
  <c r="AK26" i="11" s="1"/>
  <c r="N26" i="11" s="1"/>
  <c r="AJ27" i="11"/>
  <c r="AJ28" i="11"/>
  <c r="AK28" i="11" s="1"/>
  <c r="N28" i="11" s="1"/>
  <c r="AJ29" i="11"/>
  <c r="AK29" i="11" s="1"/>
  <c r="N29" i="11" s="1"/>
  <c r="AJ30" i="11"/>
  <c r="AK30" i="11" s="1"/>
  <c r="N30" i="11" s="1"/>
  <c r="AJ31" i="11"/>
  <c r="AK31" i="11" s="1"/>
  <c r="N31" i="11" s="1"/>
  <c r="AJ32" i="11"/>
  <c r="AK32" i="11" s="1"/>
  <c r="N32" i="11" s="1"/>
  <c r="AJ6" i="11"/>
  <c r="AK6" i="11" s="1"/>
  <c r="N6" i="11" s="1"/>
  <c r="AG17" i="11"/>
  <c r="AH17" i="11" s="1"/>
  <c r="M17" i="11" s="1"/>
  <c r="AG9" i="11"/>
  <c r="AG5" i="11"/>
  <c r="AG8" i="11"/>
  <c r="AH8" i="11" s="1"/>
  <c r="M8" i="11" s="1"/>
  <c r="AG4" i="11"/>
  <c r="AH4" i="11" s="1"/>
  <c r="M4" i="11" s="1"/>
  <c r="AG15" i="11"/>
  <c r="AG13" i="11"/>
  <c r="AH13" i="11" s="1"/>
  <c r="M13" i="11" s="1"/>
  <c r="AG11" i="11"/>
  <c r="AH11" i="11" s="1"/>
  <c r="M11" i="11" s="1"/>
  <c r="AG19" i="11"/>
  <c r="AH19" i="11" s="1"/>
  <c r="M19" i="11" s="1"/>
  <c r="AG16" i="11"/>
  <c r="AG10" i="11"/>
  <c r="AG14" i="11"/>
  <c r="AH14" i="11" s="1"/>
  <c r="M14" i="11" s="1"/>
  <c r="AG18" i="11"/>
  <c r="AG7" i="11"/>
  <c r="AG12" i="11"/>
  <c r="AG20" i="11"/>
  <c r="AH20" i="11" s="1"/>
  <c r="M20" i="11" s="1"/>
  <c r="AG21" i="11"/>
  <c r="AH21" i="11" s="1"/>
  <c r="M21" i="11" s="1"/>
  <c r="AG22" i="11"/>
  <c r="AG23" i="11"/>
  <c r="AH23" i="11" s="1"/>
  <c r="M23" i="11" s="1"/>
  <c r="AG24" i="11"/>
  <c r="AH24" i="11" s="1"/>
  <c r="M24" i="11" s="1"/>
  <c r="AG25" i="11"/>
  <c r="AH25" i="11" s="1"/>
  <c r="M25" i="11" s="1"/>
  <c r="AG26" i="11"/>
  <c r="AG27" i="11"/>
  <c r="AH27" i="11" s="1"/>
  <c r="M27" i="11" s="1"/>
  <c r="AG28" i="11"/>
  <c r="AH28" i="11" s="1"/>
  <c r="M28" i="11" s="1"/>
  <c r="AG29" i="11"/>
  <c r="AH29" i="11" s="1"/>
  <c r="M29" i="11" s="1"/>
  <c r="AG30" i="11"/>
  <c r="AG31" i="11"/>
  <c r="AH31" i="11" s="1"/>
  <c r="M31" i="11" s="1"/>
  <c r="AG32" i="11"/>
  <c r="AH32" i="11" s="1"/>
  <c r="M32" i="11" s="1"/>
  <c r="AG6" i="11"/>
  <c r="AH6" i="11" s="1"/>
  <c r="M6" i="11" s="1"/>
  <c r="AH9" i="11"/>
  <c r="M9" i="11" s="1"/>
  <c r="AH5" i="11"/>
  <c r="M5" i="11" s="1"/>
  <c r="AK5" i="11"/>
  <c r="N5" i="11" s="1"/>
  <c r="AH15" i="11"/>
  <c r="M15" i="11" s="1"/>
  <c r="AH16" i="11"/>
  <c r="M16" i="11" s="1"/>
  <c r="AH10" i="11"/>
  <c r="M10" i="11" s="1"/>
  <c r="AH18" i="11"/>
  <c r="M18" i="11" s="1"/>
  <c r="AH7" i="11"/>
  <c r="M7" i="11" s="1"/>
  <c r="AH12" i="11"/>
  <c r="M12" i="11" s="1"/>
  <c r="AK12" i="11"/>
  <c r="N12" i="11" s="1"/>
  <c r="AH22" i="11"/>
  <c r="M22" i="11" s="1"/>
  <c r="AH26" i="11"/>
  <c r="M26" i="11" s="1"/>
  <c r="AK27" i="11"/>
  <c r="N27" i="11" s="1"/>
  <c r="AH30" i="11"/>
  <c r="M30" i="11" s="1"/>
  <c r="H12" i="17" l="1"/>
  <c r="H15" i="17"/>
  <c r="G6" i="17"/>
  <c r="H14" i="17"/>
  <c r="G20" i="17"/>
  <c r="F20" i="17" s="1"/>
  <c r="H5" i="17"/>
  <c r="H27" i="17"/>
  <c r="H8" i="15"/>
  <c r="H6" i="15"/>
  <c r="G30" i="15"/>
  <c r="F30" i="15" s="1"/>
  <c r="G26" i="15"/>
  <c r="F26" i="15" s="1"/>
  <c r="H27" i="15"/>
  <c r="G30" i="16"/>
  <c r="F30" i="16" s="1"/>
  <c r="H5" i="16"/>
  <c r="G27" i="16"/>
  <c r="F27" i="16" s="1"/>
  <c r="G7" i="16"/>
  <c r="G29" i="16"/>
  <c r="F29" i="16" s="1"/>
  <c r="G19" i="16"/>
  <c r="G25" i="16"/>
  <c r="F25" i="16" s="1"/>
  <c r="H6" i="16"/>
  <c r="H28" i="16"/>
  <c r="H17" i="16"/>
  <c r="H19" i="16"/>
  <c r="G4" i="16"/>
  <c r="G21" i="16"/>
  <c r="G20" i="16"/>
  <c r="G15" i="16"/>
  <c r="G11" i="16"/>
  <c r="H7" i="16"/>
  <c r="H27" i="16"/>
  <c r="G5" i="17"/>
  <c r="G4" i="17"/>
  <c r="G8" i="17"/>
  <c r="G12" i="17"/>
  <c r="G26" i="17"/>
  <c r="F26" i="17" s="1"/>
  <c r="H13" i="17"/>
  <c r="G13" i="17"/>
  <c r="H10" i="17"/>
  <c r="G10" i="17"/>
  <c r="H7" i="17"/>
  <c r="G7" i="17"/>
  <c r="H16" i="17"/>
  <c r="G16" i="17"/>
  <c r="H18" i="17"/>
  <c r="G18" i="17"/>
  <c r="H19" i="17"/>
  <c r="G19" i="17"/>
  <c r="F19" i="17" s="1"/>
  <c r="H11" i="17"/>
  <c r="G11" i="17"/>
  <c r="H9" i="17"/>
  <c r="G9" i="17"/>
  <c r="H17" i="17"/>
  <c r="G17" i="17"/>
  <c r="H4" i="17"/>
  <c r="H8" i="17"/>
  <c r="H21" i="17"/>
  <c r="G21" i="17"/>
  <c r="F21" i="17" s="1"/>
  <c r="H23" i="17"/>
  <c r="G23" i="17"/>
  <c r="F23" i="17" s="1"/>
  <c r="H24" i="17"/>
  <c r="G24" i="17"/>
  <c r="F24" i="17" s="1"/>
  <c r="H28" i="17"/>
  <c r="G28" i="17"/>
  <c r="F28" i="17" s="1"/>
  <c r="H26" i="17"/>
  <c r="G29" i="17"/>
  <c r="F29" i="17" s="1"/>
  <c r="H6" i="17"/>
  <c r="H20" i="17"/>
  <c r="G25" i="17"/>
  <c r="F25" i="17" s="1"/>
  <c r="H29" i="17"/>
  <c r="G15" i="17"/>
  <c r="G14" i="17"/>
  <c r="H22" i="17"/>
  <c r="G22" i="17"/>
  <c r="F22" i="17" s="1"/>
  <c r="H25" i="17"/>
  <c r="G27" i="17"/>
  <c r="F27" i="17" s="1"/>
  <c r="H32" i="17"/>
  <c r="G32" i="17"/>
  <c r="F32" i="17" s="1"/>
  <c r="H31" i="17"/>
  <c r="G31" i="17"/>
  <c r="F31" i="17" s="1"/>
  <c r="H30" i="17"/>
  <c r="G30" i="17"/>
  <c r="F30" i="17" s="1"/>
  <c r="G12" i="16"/>
  <c r="H12" i="16"/>
  <c r="H22" i="16"/>
  <c r="G22" i="16"/>
  <c r="G23" i="16"/>
  <c r="F23" i="16" s="1"/>
  <c r="H23" i="16"/>
  <c r="G10" i="16"/>
  <c r="H10" i="16"/>
  <c r="G18" i="16"/>
  <c r="H18" i="16"/>
  <c r="H14" i="16"/>
  <c r="G14" i="16"/>
  <c r="G6" i="16"/>
  <c r="H20" i="16"/>
  <c r="H4" i="16"/>
  <c r="H15" i="16"/>
  <c r="H21" i="16"/>
  <c r="H11" i="16"/>
  <c r="H26" i="16"/>
  <c r="G26" i="16"/>
  <c r="F26" i="16" s="1"/>
  <c r="H16" i="16"/>
  <c r="G16" i="16"/>
  <c r="H8" i="16"/>
  <c r="G8" i="16"/>
  <c r="H9" i="16"/>
  <c r="G9" i="16"/>
  <c r="G5" i="16"/>
  <c r="H24" i="16"/>
  <c r="G24" i="16"/>
  <c r="F24" i="16" s="1"/>
  <c r="H13" i="16"/>
  <c r="G13" i="16"/>
  <c r="G17" i="16"/>
  <c r="H25" i="16"/>
  <c r="G28" i="16"/>
  <c r="F28" i="16" s="1"/>
  <c r="H29" i="16"/>
  <c r="H31" i="16"/>
  <c r="G31" i="16"/>
  <c r="F31" i="16" s="1"/>
  <c r="H32" i="16"/>
  <c r="G32" i="16"/>
  <c r="F32" i="16" s="1"/>
  <c r="H30" i="16"/>
  <c r="H21" i="15"/>
  <c r="G21" i="15"/>
  <c r="F21" i="15" s="1"/>
  <c r="H23" i="15"/>
  <c r="G23" i="15"/>
  <c r="F23" i="15" s="1"/>
  <c r="H4" i="15"/>
  <c r="H18" i="15"/>
  <c r="G18" i="15"/>
  <c r="F18" i="15" s="1"/>
  <c r="H7" i="15"/>
  <c r="G7" i="15"/>
  <c r="H5" i="15"/>
  <c r="H9" i="15"/>
  <c r="G9" i="15"/>
  <c r="F9" i="15" s="1"/>
  <c r="H10" i="15"/>
  <c r="G10" i="15"/>
  <c r="F10" i="15" s="1"/>
  <c r="H11" i="15"/>
  <c r="G11" i="15"/>
  <c r="F11" i="15" s="1"/>
  <c r="H12" i="15"/>
  <c r="G12" i="15"/>
  <c r="F12" i="15" s="1"/>
  <c r="H13" i="15"/>
  <c r="G13" i="15"/>
  <c r="F13" i="15" s="1"/>
  <c r="H14" i="15"/>
  <c r="G14" i="15"/>
  <c r="F14" i="15" s="1"/>
  <c r="H15" i="15"/>
  <c r="G15" i="15"/>
  <c r="F15" i="15" s="1"/>
  <c r="H16" i="15"/>
  <c r="G16" i="15"/>
  <c r="F16" i="15" s="1"/>
  <c r="H17" i="15"/>
  <c r="G17" i="15"/>
  <c r="F17" i="15" s="1"/>
  <c r="H19" i="15"/>
  <c r="G19" i="15"/>
  <c r="F19" i="15" s="1"/>
  <c r="H20" i="15"/>
  <c r="G20" i="15"/>
  <c r="F20" i="15" s="1"/>
  <c r="G29" i="15"/>
  <c r="F29" i="15" s="1"/>
  <c r="H30" i="15"/>
  <c r="H24" i="15"/>
  <c r="G24" i="15"/>
  <c r="F24" i="15" s="1"/>
  <c r="G27" i="15"/>
  <c r="F27" i="15" s="1"/>
  <c r="H22" i="15"/>
  <c r="G22" i="15"/>
  <c r="F22" i="15" s="1"/>
  <c r="G6" i="15"/>
  <c r="G5" i="15"/>
  <c r="G4" i="15"/>
  <c r="G8" i="15"/>
  <c r="F8" i="15" s="1"/>
  <c r="H25" i="15"/>
  <c r="H26" i="15"/>
  <c r="H28" i="15"/>
  <c r="G28" i="15"/>
  <c r="F28" i="15" s="1"/>
  <c r="H29" i="15"/>
  <c r="G25" i="15"/>
  <c r="F25" i="15" s="1"/>
  <c r="H32" i="15"/>
  <c r="G32" i="15"/>
  <c r="F32" i="15" s="1"/>
  <c r="H31" i="15"/>
  <c r="G31" i="15"/>
  <c r="F31" i="15" s="1"/>
  <c r="AZ13" i="11"/>
  <c r="S13" i="11" s="1"/>
  <c r="AZ11" i="11"/>
  <c r="S11" i="11" s="1"/>
  <c r="AZ23" i="11"/>
  <c r="S23" i="11" s="1"/>
  <c r="AY6" i="11"/>
  <c r="AZ17" i="11" s="1"/>
  <c r="AW24" i="11"/>
  <c r="R24" i="11" s="1"/>
  <c r="AW18" i="11"/>
  <c r="R18" i="11" s="1"/>
  <c r="AW13" i="11"/>
  <c r="R13" i="11" s="1"/>
  <c r="AW5" i="11"/>
  <c r="R5" i="11" s="1"/>
  <c r="AW20" i="11"/>
  <c r="R20" i="11" s="1"/>
  <c r="AW14" i="11"/>
  <c r="R14" i="11" s="1"/>
  <c r="AW19" i="11"/>
  <c r="R19" i="11" s="1"/>
  <c r="AW11" i="11"/>
  <c r="R11" i="11" s="1"/>
  <c r="AW17" i="11"/>
  <c r="R17" i="11" s="1"/>
  <c r="AW12" i="11"/>
  <c r="R12" i="11" s="1"/>
  <c r="AW8" i="11"/>
  <c r="R8" i="11" s="1"/>
  <c r="AW25" i="11"/>
  <c r="R25" i="11" s="1"/>
  <c r="AW15" i="11"/>
  <c r="R15" i="11" s="1"/>
  <c r="AW4" i="11"/>
  <c r="R4" i="11" s="1"/>
  <c r="AW10" i="11"/>
  <c r="R10" i="11" s="1"/>
  <c r="AW28" i="11"/>
  <c r="R28" i="11" s="1"/>
  <c r="AW9" i="11"/>
  <c r="R9" i="11" s="1"/>
  <c r="AW30" i="11"/>
  <c r="R30" i="11" s="1"/>
  <c r="AW7" i="11"/>
  <c r="R7" i="11" s="1"/>
  <c r="AW16" i="11"/>
  <c r="R16" i="11" s="1"/>
  <c r="AW22" i="11"/>
  <c r="R22" i="11" s="1"/>
  <c r="AW26" i="11"/>
  <c r="R26" i="11" s="1"/>
  <c r="AW29" i="11"/>
  <c r="R29" i="11" s="1"/>
  <c r="AW31" i="11"/>
  <c r="R31" i="11" s="1"/>
  <c r="AW32" i="11"/>
  <c r="R32" i="11" s="1"/>
  <c r="AW21" i="11"/>
  <c r="R21" i="11" s="1"/>
  <c r="AW23" i="11"/>
  <c r="R23" i="11" s="1"/>
  <c r="AW27" i="11"/>
  <c r="R27" i="11" s="1"/>
  <c r="AW6" i="11"/>
  <c r="R6" i="11" s="1"/>
  <c r="AT24" i="11"/>
  <c r="Q24" i="11" s="1"/>
  <c r="AT18" i="11"/>
  <c r="Q18" i="11" s="1"/>
  <c r="AT13" i="11"/>
  <c r="Q13" i="11" s="1"/>
  <c r="AT5" i="11"/>
  <c r="Q5" i="11" s="1"/>
  <c r="AT20" i="11"/>
  <c r="Q20" i="11" s="1"/>
  <c r="AT14" i="11"/>
  <c r="Q14" i="11" s="1"/>
  <c r="AT19" i="11"/>
  <c r="Q19" i="11" s="1"/>
  <c r="AT11" i="11"/>
  <c r="Q11" i="11" s="1"/>
  <c r="AT17" i="11"/>
  <c r="Q17" i="11" s="1"/>
  <c r="AT12" i="11"/>
  <c r="Q12" i="11" s="1"/>
  <c r="AT8" i="11"/>
  <c r="Q8" i="11" s="1"/>
  <c r="AT25" i="11"/>
  <c r="Q25" i="11" s="1"/>
  <c r="AT15" i="11"/>
  <c r="Q15" i="11" s="1"/>
  <c r="AT4" i="11"/>
  <c r="Q4" i="11" s="1"/>
  <c r="AT10" i="11"/>
  <c r="Q10" i="11" s="1"/>
  <c r="AT28" i="11"/>
  <c r="Q28" i="11" s="1"/>
  <c r="AT9" i="11"/>
  <c r="Q9" i="11" s="1"/>
  <c r="AT30" i="11"/>
  <c r="Q30" i="11" s="1"/>
  <c r="AT7" i="11"/>
  <c r="Q7" i="11" s="1"/>
  <c r="AT16" i="11"/>
  <c r="Q16" i="11" s="1"/>
  <c r="AT22" i="11"/>
  <c r="Q22" i="11" s="1"/>
  <c r="AT26" i="11"/>
  <c r="Q26" i="11" s="1"/>
  <c r="AT29" i="11"/>
  <c r="Q29" i="11" s="1"/>
  <c r="AT31" i="11"/>
  <c r="Q31" i="11" s="1"/>
  <c r="AT32" i="11"/>
  <c r="Q32" i="11" s="1"/>
  <c r="AT21" i="11"/>
  <c r="Q21" i="11" s="1"/>
  <c r="AT23" i="11"/>
  <c r="Q23" i="11" s="1"/>
  <c r="AT27" i="11"/>
  <c r="Q27" i="11" s="1"/>
  <c r="AE24" i="11"/>
  <c r="L24" i="11" s="1"/>
  <c r="AE18" i="11"/>
  <c r="L18" i="11" s="1"/>
  <c r="AE13" i="11"/>
  <c r="L13" i="11" s="1"/>
  <c r="AE5" i="11"/>
  <c r="L5" i="11" s="1"/>
  <c r="AE20" i="11"/>
  <c r="L20" i="11" s="1"/>
  <c r="AE14" i="11"/>
  <c r="L14" i="11" s="1"/>
  <c r="AE19" i="11"/>
  <c r="L19" i="11" s="1"/>
  <c r="AE11" i="11"/>
  <c r="L11" i="11" s="1"/>
  <c r="AE17" i="11"/>
  <c r="L17" i="11" s="1"/>
  <c r="AE12" i="11"/>
  <c r="L12" i="11" s="1"/>
  <c r="AE8" i="11"/>
  <c r="L8" i="11" s="1"/>
  <c r="AE25" i="11"/>
  <c r="L25" i="11" s="1"/>
  <c r="AE15" i="11"/>
  <c r="L15" i="11" s="1"/>
  <c r="AE4" i="11"/>
  <c r="L4" i="11" s="1"/>
  <c r="AE10" i="11"/>
  <c r="L10" i="11" s="1"/>
  <c r="AE28" i="11"/>
  <c r="L28" i="11" s="1"/>
  <c r="AE9" i="11"/>
  <c r="L9" i="11" s="1"/>
  <c r="AE30" i="11"/>
  <c r="L30" i="11" s="1"/>
  <c r="AE7" i="11"/>
  <c r="L7" i="11" s="1"/>
  <c r="AE16" i="11"/>
  <c r="L16" i="11" s="1"/>
  <c r="AE22" i="11"/>
  <c r="L22" i="11" s="1"/>
  <c r="AE26" i="11"/>
  <c r="L26" i="11" s="1"/>
  <c r="AE29" i="11"/>
  <c r="L29" i="11" s="1"/>
  <c r="AE31" i="11"/>
  <c r="L31" i="11" s="1"/>
  <c r="AE32" i="11"/>
  <c r="L32" i="11" s="1"/>
  <c r="AE21" i="11"/>
  <c r="L21" i="11" s="1"/>
  <c r="AE23" i="11"/>
  <c r="L23" i="11" s="1"/>
  <c r="AE27" i="11"/>
  <c r="L27" i="11" s="1"/>
  <c r="AE6" i="11"/>
  <c r="L6" i="11" s="1"/>
  <c r="AS6" i="11"/>
  <c r="AT6" i="11" s="1"/>
  <c r="Q6" i="11" s="1"/>
  <c r="AQ24" i="11"/>
  <c r="P24" i="11" s="1"/>
  <c r="AQ18" i="11"/>
  <c r="P18" i="11" s="1"/>
  <c r="AQ13" i="11"/>
  <c r="P13" i="11" s="1"/>
  <c r="AQ5" i="11"/>
  <c r="P5" i="11" s="1"/>
  <c r="AQ20" i="11"/>
  <c r="P20" i="11" s="1"/>
  <c r="AQ14" i="11"/>
  <c r="P14" i="11" s="1"/>
  <c r="AQ19" i="11"/>
  <c r="P19" i="11" s="1"/>
  <c r="AQ11" i="11"/>
  <c r="P11" i="11" s="1"/>
  <c r="AQ17" i="11"/>
  <c r="P17" i="11" s="1"/>
  <c r="AQ12" i="11"/>
  <c r="P12" i="11" s="1"/>
  <c r="AQ8" i="11"/>
  <c r="P8" i="11" s="1"/>
  <c r="AQ25" i="11"/>
  <c r="P25" i="11" s="1"/>
  <c r="AQ15" i="11"/>
  <c r="P15" i="11" s="1"/>
  <c r="AQ4" i="11"/>
  <c r="P4" i="11" s="1"/>
  <c r="AQ10" i="11"/>
  <c r="P10" i="11" s="1"/>
  <c r="AQ28" i="11"/>
  <c r="P28" i="11" s="1"/>
  <c r="AQ9" i="11"/>
  <c r="P9" i="11" s="1"/>
  <c r="AQ30" i="11"/>
  <c r="P30" i="11" s="1"/>
  <c r="AQ7" i="11"/>
  <c r="P7" i="11" s="1"/>
  <c r="AQ16" i="11"/>
  <c r="P16" i="11" s="1"/>
  <c r="AQ22" i="11"/>
  <c r="P22" i="11" s="1"/>
  <c r="AQ26" i="11"/>
  <c r="P26" i="11" s="1"/>
  <c r="AQ29" i="11"/>
  <c r="P29" i="11" s="1"/>
  <c r="AQ31" i="11"/>
  <c r="P31" i="11" s="1"/>
  <c r="AQ32" i="11"/>
  <c r="P32" i="11" s="1"/>
  <c r="AQ21" i="11"/>
  <c r="P21" i="11" s="1"/>
  <c r="AQ23" i="11"/>
  <c r="P23" i="11" s="1"/>
  <c r="AQ27" i="11"/>
  <c r="P27" i="11" s="1"/>
  <c r="AP6" i="11"/>
  <c r="AQ6" i="11" s="1"/>
  <c r="P6" i="11" s="1"/>
  <c r="AN24" i="11"/>
  <c r="O24" i="11" s="1"/>
  <c r="AN18" i="11"/>
  <c r="O18" i="11" s="1"/>
  <c r="AN13" i="11"/>
  <c r="O13" i="11" s="1"/>
  <c r="AN5" i="11"/>
  <c r="O5" i="11" s="1"/>
  <c r="AN20" i="11"/>
  <c r="O20" i="11" s="1"/>
  <c r="AN14" i="11"/>
  <c r="O14" i="11" s="1"/>
  <c r="AN19" i="11"/>
  <c r="O19" i="11" s="1"/>
  <c r="AN11" i="11"/>
  <c r="O11" i="11" s="1"/>
  <c r="AN17" i="11"/>
  <c r="O17" i="11" s="1"/>
  <c r="AN12" i="11"/>
  <c r="O12" i="11" s="1"/>
  <c r="AN8" i="11"/>
  <c r="O8" i="11" s="1"/>
  <c r="AN25" i="11"/>
  <c r="O25" i="11" s="1"/>
  <c r="AN15" i="11"/>
  <c r="O15" i="11" s="1"/>
  <c r="AN4" i="11"/>
  <c r="O4" i="11" s="1"/>
  <c r="AN10" i="11"/>
  <c r="O10" i="11" s="1"/>
  <c r="AN28" i="11"/>
  <c r="O28" i="11" s="1"/>
  <c r="AN9" i="11"/>
  <c r="O9" i="11" s="1"/>
  <c r="AN30" i="11"/>
  <c r="O30" i="11" s="1"/>
  <c r="AN7" i="11"/>
  <c r="O7" i="11" s="1"/>
  <c r="AN16" i="11"/>
  <c r="O16" i="11" s="1"/>
  <c r="AN22" i="11"/>
  <c r="O22" i="11" s="1"/>
  <c r="AN26" i="11"/>
  <c r="O26" i="11" s="1"/>
  <c r="AN29" i="11"/>
  <c r="O29" i="11" s="1"/>
  <c r="AN31" i="11"/>
  <c r="O31" i="11" s="1"/>
  <c r="AN32" i="11"/>
  <c r="O32" i="11" s="1"/>
  <c r="AN21" i="11"/>
  <c r="O21" i="11" s="1"/>
  <c r="AN23" i="11"/>
  <c r="O23" i="11" s="1"/>
  <c r="AN27" i="11"/>
  <c r="O27" i="11" s="1"/>
  <c r="AN6" i="11"/>
  <c r="O6" i="11" s="1"/>
  <c r="AB24" i="11"/>
  <c r="K24" i="11" s="1"/>
  <c r="AB18" i="11"/>
  <c r="K18" i="11" s="1"/>
  <c r="AB13" i="11"/>
  <c r="K13" i="11" s="1"/>
  <c r="AB5" i="11"/>
  <c r="K5" i="11" s="1"/>
  <c r="AB20" i="11"/>
  <c r="K20" i="11" s="1"/>
  <c r="AB14" i="11"/>
  <c r="K14" i="11" s="1"/>
  <c r="AB19" i="11"/>
  <c r="K19" i="11" s="1"/>
  <c r="AB11" i="11"/>
  <c r="K11" i="11" s="1"/>
  <c r="AB17" i="11"/>
  <c r="K17" i="11" s="1"/>
  <c r="AB12" i="11"/>
  <c r="K12" i="11" s="1"/>
  <c r="AB8" i="11"/>
  <c r="K8" i="11" s="1"/>
  <c r="AB25" i="11"/>
  <c r="K25" i="11" s="1"/>
  <c r="AB15" i="11"/>
  <c r="K15" i="11" s="1"/>
  <c r="AB4" i="11"/>
  <c r="K4" i="11" s="1"/>
  <c r="AB10" i="11"/>
  <c r="K10" i="11" s="1"/>
  <c r="AB28" i="11"/>
  <c r="K28" i="11" s="1"/>
  <c r="AB9" i="11"/>
  <c r="K9" i="11" s="1"/>
  <c r="AB30" i="11"/>
  <c r="K30" i="11" s="1"/>
  <c r="AB7" i="11"/>
  <c r="K7" i="11" s="1"/>
  <c r="AB16" i="11"/>
  <c r="K16" i="11" s="1"/>
  <c r="AB22" i="11"/>
  <c r="K22" i="11" s="1"/>
  <c r="AB26" i="11"/>
  <c r="K26" i="11" s="1"/>
  <c r="AB29" i="11"/>
  <c r="K29" i="11" s="1"/>
  <c r="AB31" i="11"/>
  <c r="K31" i="11" s="1"/>
  <c r="AB32" i="11"/>
  <c r="K32" i="11" s="1"/>
  <c r="AB21" i="11"/>
  <c r="K21" i="11" s="1"/>
  <c r="AB23" i="11"/>
  <c r="K23" i="11" s="1"/>
  <c r="AB27" i="11"/>
  <c r="K27" i="11" s="1"/>
  <c r="AA6" i="11"/>
  <c r="AB6" i="11" s="1"/>
  <c r="K6" i="11" s="1"/>
  <c r="F15" i="17" l="1"/>
  <c r="F18" i="17"/>
  <c r="F9" i="17"/>
  <c r="F10" i="17"/>
  <c r="F16" i="17"/>
  <c r="F17" i="17"/>
  <c r="F14" i="17"/>
  <c r="F11" i="17"/>
  <c r="F7" i="17"/>
  <c r="F6" i="17"/>
  <c r="F8" i="17"/>
  <c r="F12" i="17"/>
  <c r="F13" i="17"/>
  <c r="F5" i="17"/>
  <c r="F7" i="15"/>
  <c r="F4" i="15"/>
  <c r="F6" i="15"/>
  <c r="F5" i="15"/>
  <c r="F19" i="16"/>
  <c r="F22" i="16"/>
  <c r="F14" i="16"/>
  <c r="F21" i="16"/>
  <c r="F20" i="16"/>
  <c r="F18" i="16"/>
  <c r="F16" i="16"/>
  <c r="F8" i="16"/>
  <c r="F11" i="16"/>
  <c r="F13" i="16"/>
  <c r="F10" i="16"/>
  <c r="F15" i="16"/>
  <c r="F17" i="16"/>
  <c r="F6" i="16"/>
  <c r="F9" i="16"/>
  <c r="F7" i="16"/>
  <c r="F5" i="16"/>
  <c r="F4" i="16"/>
  <c r="F12" i="16"/>
  <c r="F4" i="17"/>
  <c r="AZ20" i="11"/>
  <c r="AZ29" i="11"/>
  <c r="AZ15" i="11"/>
  <c r="AZ31" i="11"/>
  <c r="AZ21" i="11"/>
  <c r="S21" i="11" s="1"/>
  <c r="AZ30" i="11"/>
  <c r="AZ25" i="11"/>
  <c r="S25" i="11" s="1"/>
  <c r="AZ5" i="11"/>
  <c r="AZ22" i="11"/>
  <c r="AZ19" i="11"/>
  <c r="AZ32" i="11"/>
  <c r="S32" i="11" s="1"/>
  <c r="AZ4" i="11"/>
  <c r="S4" i="11" s="1"/>
  <c r="AZ6" i="11"/>
  <c r="AZ26" i="11"/>
  <c r="S26" i="11" s="1"/>
  <c r="AZ7" i="11"/>
  <c r="AZ8" i="11"/>
  <c r="S8" i="11" s="1"/>
  <c r="AZ24" i="11"/>
  <c r="AZ18" i="11"/>
  <c r="AZ27" i="11"/>
  <c r="AZ14" i="11"/>
  <c r="AZ28" i="11"/>
  <c r="AZ9" i="11"/>
  <c r="S17" i="11" s="1"/>
  <c r="AZ16" i="11"/>
  <c r="AZ10" i="11"/>
  <c r="AZ12" i="11"/>
  <c r="V32" i="11"/>
  <c r="I32" i="11" s="1"/>
  <c r="Y32" i="11"/>
  <c r="J32" i="11" s="1"/>
  <c r="V21" i="11"/>
  <c r="I21" i="11" s="1"/>
  <c r="Y21" i="11"/>
  <c r="J21" i="11" s="1"/>
  <c r="V23" i="11"/>
  <c r="I23" i="11" s="1"/>
  <c r="Y23" i="11"/>
  <c r="J23" i="11" s="1"/>
  <c r="V27" i="11"/>
  <c r="I27" i="11" s="1"/>
  <c r="Y27" i="11"/>
  <c r="J27" i="11" s="1"/>
  <c r="V4" i="11"/>
  <c r="I4" i="11" s="1"/>
  <c r="Y4" i="11"/>
  <c r="J4" i="11" s="1"/>
  <c r="V10" i="11"/>
  <c r="I10" i="11" s="1"/>
  <c r="Y10" i="11"/>
  <c r="J10" i="11" s="1"/>
  <c r="V28" i="11"/>
  <c r="I28" i="11" s="1"/>
  <c r="Y28" i="11"/>
  <c r="J28" i="11" s="1"/>
  <c r="V9" i="11"/>
  <c r="I9" i="11" s="1"/>
  <c r="Y9" i="11"/>
  <c r="J9" i="11" s="1"/>
  <c r="V30" i="11"/>
  <c r="I30" i="11" s="1"/>
  <c r="Y30" i="11"/>
  <c r="J30" i="11" s="1"/>
  <c r="V7" i="11"/>
  <c r="I7" i="11" s="1"/>
  <c r="Y7" i="11"/>
  <c r="J7" i="11" s="1"/>
  <c r="V16" i="11"/>
  <c r="I16" i="11" s="1"/>
  <c r="Y16" i="11"/>
  <c r="J16" i="11" s="1"/>
  <c r="V22" i="11"/>
  <c r="I22" i="11" s="1"/>
  <c r="Y22" i="11"/>
  <c r="J22" i="11" s="1"/>
  <c r="V26" i="11"/>
  <c r="I26" i="11" s="1"/>
  <c r="Y26" i="11"/>
  <c r="J26" i="11" s="1"/>
  <c r="V29" i="11"/>
  <c r="I29" i="11" s="1"/>
  <c r="Y29" i="11"/>
  <c r="J29" i="11" s="1"/>
  <c r="V31" i="11"/>
  <c r="I31" i="11" s="1"/>
  <c r="Y31" i="11"/>
  <c r="J31" i="11" s="1"/>
  <c r="V12" i="11"/>
  <c r="I12" i="11" s="1"/>
  <c r="Y12" i="11"/>
  <c r="J12" i="11" s="1"/>
  <c r="V8" i="11"/>
  <c r="I8" i="11" s="1"/>
  <c r="Y8" i="11"/>
  <c r="J8" i="11" s="1"/>
  <c r="V25" i="11"/>
  <c r="I25" i="11" s="1"/>
  <c r="Y25" i="11"/>
  <c r="J25" i="11" s="1"/>
  <c r="V15" i="11"/>
  <c r="I15" i="11" s="1"/>
  <c r="Y15" i="11"/>
  <c r="J15" i="11" s="1"/>
  <c r="Y17" i="11"/>
  <c r="J17" i="11" s="1"/>
  <c r="V24" i="11"/>
  <c r="I24" i="11" s="1"/>
  <c r="V18" i="11"/>
  <c r="I18" i="11" s="1"/>
  <c r="V13" i="11"/>
  <c r="I13" i="11" s="1"/>
  <c r="V5" i="11"/>
  <c r="I5" i="11" s="1"/>
  <c r="V20" i="11"/>
  <c r="I20" i="11" s="1"/>
  <c r="V14" i="11"/>
  <c r="I14" i="11" s="1"/>
  <c r="V19" i="11"/>
  <c r="I19" i="11" s="1"/>
  <c r="V11" i="11"/>
  <c r="I11" i="11" s="1"/>
  <c r="V17" i="11"/>
  <c r="I17" i="11" s="1"/>
  <c r="V6" i="11"/>
  <c r="I6" i="11" s="1"/>
  <c r="Y18" i="11"/>
  <c r="J18" i="11" s="1"/>
  <c r="Y20" i="11"/>
  <c r="J20" i="11" s="1"/>
  <c r="Y14" i="11"/>
  <c r="J14" i="11" s="1"/>
  <c r="X6" i="11"/>
  <c r="Y6" i="11" s="1"/>
  <c r="J6" i="11" s="1"/>
  <c r="G17" i="11" l="1"/>
  <c r="G8" i="11"/>
  <c r="G26" i="11"/>
  <c r="G4" i="11"/>
  <c r="G23" i="11"/>
  <c r="G32" i="11"/>
  <c r="G25" i="11"/>
  <c r="G21" i="11"/>
  <c r="S29" i="11"/>
  <c r="G29" i="11" s="1"/>
  <c r="S31" i="11"/>
  <c r="H31" i="11" s="1"/>
  <c r="S27" i="11"/>
  <c r="G27" i="11" s="1"/>
  <c r="S18" i="11"/>
  <c r="G18" i="11" s="1"/>
  <c r="S7" i="11"/>
  <c r="H7" i="11" s="1"/>
  <c r="S15" i="11"/>
  <c r="G15" i="11" s="1"/>
  <c r="S14" i="11"/>
  <c r="H14" i="11" s="1"/>
  <c r="S6" i="11"/>
  <c r="G6" i="11" s="1"/>
  <c r="H25" i="11"/>
  <c r="H27" i="11"/>
  <c r="H21" i="11"/>
  <c r="S24" i="11"/>
  <c r="S28" i="11"/>
  <c r="H28" i="11" s="1"/>
  <c r="S9" i="11"/>
  <c r="H9" i="11" s="1"/>
  <c r="S20" i="11"/>
  <c r="G20" i="11" s="1"/>
  <c r="S5" i="11"/>
  <c r="S22" i="11"/>
  <c r="G22" i="11" s="1"/>
  <c r="S19" i="11"/>
  <c r="S12" i="11"/>
  <c r="H12" i="11" s="1"/>
  <c r="S10" i="11"/>
  <c r="H10" i="11" s="1"/>
  <c r="S16" i="11"/>
  <c r="H16" i="11" s="1"/>
  <c r="S30" i="11"/>
  <c r="G30" i="11" s="1"/>
  <c r="H17" i="11"/>
  <c r="H8" i="11"/>
  <c r="H26" i="11"/>
  <c r="H4" i="11"/>
  <c r="H23" i="11"/>
  <c r="H32" i="11"/>
  <c r="Y11" i="11"/>
  <c r="J11" i="11" s="1"/>
  <c r="G11" i="11" s="1"/>
  <c r="Y5" i="11"/>
  <c r="J5" i="11" s="1"/>
  <c r="Y24" i="11"/>
  <c r="J24" i="11" s="1"/>
  <c r="Y19" i="11"/>
  <c r="J19" i="11" s="1"/>
  <c r="Y13" i="11"/>
  <c r="J13" i="11" s="1"/>
  <c r="G13" i="11" s="1"/>
  <c r="G10" i="11" l="1"/>
  <c r="G12" i="11"/>
  <c r="G24" i="11"/>
  <c r="G5" i="11"/>
  <c r="G16" i="11"/>
  <c r="H29" i="11"/>
  <c r="G9" i="11"/>
  <c r="G19" i="11"/>
  <c r="G7" i="11"/>
  <c r="G28" i="11"/>
  <c r="G31" i="11"/>
  <c r="G14" i="11"/>
  <c r="H18" i="11"/>
  <c r="H15" i="11"/>
  <c r="H6" i="11"/>
  <c r="H22" i="11"/>
  <c r="H30" i="11"/>
  <c r="H20" i="11"/>
  <c r="H13" i="11"/>
  <c r="H5" i="11"/>
  <c r="H19" i="11"/>
  <c r="H24" i="11"/>
  <c r="H11" i="11"/>
  <c r="F30" i="11" l="1"/>
  <c r="F14" i="11"/>
  <c r="F10" i="11"/>
  <c r="F16" i="11"/>
  <c r="F23" i="11"/>
  <c r="F11" i="11"/>
  <c r="F26" i="11"/>
  <c r="F32" i="11"/>
  <c r="F24" i="11"/>
  <c r="F19" i="11"/>
  <c r="F20" i="11"/>
  <c r="F8" i="11"/>
  <c r="F31" i="11"/>
  <c r="F28" i="11"/>
  <c r="F27" i="11"/>
  <c r="F4" i="11"/>
  <c r="F5" i="11"/>
  <c r="F9" i="11"/>
  <c r="F17" i="11"/>
  <c r="F29" i="11"/>
  <c r="F7" i="11"/>
  <c r="F15" i="11"/>
  <c r="F13" i="11"/>
  <c r="F18" i="11"/>
  <c r="F25" i="11"/>
  <c r="F22" i="11"/>
  <c r="F12" i="11"/>
  <c r="F21" i="11"/>
  <c r="F6" i="11"/>
</calcChain>
</file>

<file path=xl/sharedStrings.xml><?xml version="1.0" encoding="utf-8"?>
<sst xmlns="http://schemas.openxmlformats.org/spreadsheetml/2006/main" count="562" uniqueCount="136">
  <si>
    <t>Rang</t>
  </si>
  <si>
    <t>Punkte</t>
  </si>
  <si>
    <t>Vorname</t>
  </si>
  <si>
    <t>Name</t>
  </si>
  <si>
    <t>Verein</t>
  </si>
  <si>
    <t>Geschlecht</t>
  </si>
  <si>
    <t>Jahrgang</t>
  </si>
  <si>
    <t>Platz</t>
  </si>
  <si>
    <t>Hoch</t>
  </si>
  <si>
    <t>Sprint</t>
  </si>
  <si>
    <t>Wurf</t>
  </si>
  <si>
    <t>Cross</t>
  </si>
  <si>
    <t>Frischborn</t>
  </si>
  <si>
    <t>Weit</t>
  </si>
  <si>
    <t>Angersbach</t>
  </si>
  <si>
    <t>Gesamtwertung</t>
  </si>
  <si>
    <t>Leistung</t>
  </si>
  <si>
    <t>Schlagwurf</t>
  </si>
  <si>
    <t>Kreiseinzelmeisterschaften Alsfeld</t>
  </si>
  <si>
    <t>Sportfest Frischborn</t>
  </si>
  <si>
    <t>Crosslauf Niederaula</t>
  </si>
  <si>
    <t>Sportfest Stockhausen</t>
  </si>
  <si>
    <t>Kreismeisterschaften Angersbach</t>
  </si>
  <si>
    <t>Hindernissprint</t>
  </si>
  <si>
    <t>Crosslauf</t>
  </si>
  <si>
    <t>Drehwurf</t>
  </si>
  <si>
    <t>Alsfeld</t>
  </si>
  <si>
    <t>Niederaula</t>
  </si>
  <si>
    <t>Stockhausen</t>
  </si>
  <si>
    <t>Teilnahmen</t>
  </si>
  <si>
    <t>Stoß</t>
  </si>
  <si>
    <t>Lauterbach</t>
  </si>
  <si>
    <t>Stabweit</t>
  </si>
  <si>
    <t>Maximilian</t>
  </si>
  <si>
    <t>Bremer</t>
  </si>
  <si>
    <t>m</t>
  </si>
  <si>
    <t>TV Frischborn</t>
  </si>
  <si>
    <t>Nikita</t>
  </si>
  <si>
    <t>Britschwew</t>
  </si>
  <si>
    <t>SV Herbstein</t>
  </si>
  <si>
    <t>Erik</t>
  </si>
  <si>
    <t>Fink</t>
  </si>
  <si>
    <t>Alsfelder Sport-Club 96</t>
  </si>
  <si>
    <t>Hendrik</t>
  </si>
  <si>
    <t>Fritz</t>
  </si>
  <si>
    <t>SV Stockhausen</t>
  </si>
  <si>
    <t>Anton</t>
  </si>
  <si>
    <t>Heiß</t>
  </si>
  <si>
    <t>Kian</t>
  </si>
  <si>
    <t>Kaiser</t>
  </si>
  <si>
    <t>Leonas</t>
  </si>
  <si>
    <t>Kern</t>
  </si>
  <si>
    <t>TV Angersbach</t>
  </si>
  <si>
    <t>Elias</t>
  </si>
  <si>
    <t>Möller</t>
  </si>
  <si>
    <t>Lucian</t>
  </si>
  <si>
    <t>Reinhardt</t>
  </si>
  <si>
    <t>Finn</t>
  </si>
  <si>
    <t>Rose</t>
  </si>
  <si>
    <t>Luckas</t>
  </si>
  <si>
    <t>Schmidt</t>
  </si>
  <si>
    <t>TV Lauterbach</t>
  </si>
  <si>
    <t>Wilhelm</t>
  </si>
  <si>
    <t>Milan</t>
  </si>
  <si>
    <t>Oliver</t>
  </si>
  <si>
    <t>Stippich</t>
  </si>
  <si>
    <t>Sportverein Niederaula</t>
  </si>
  <si>
    <t>Robert</t>
  </si>
  <si>
    <t>Strom</t>
  </si>
  <si>
    <t>w</t>
  </si>
  <si>
    <t>Nele</t>
  </si>
  <si>
    <t>Dornbach</t>
  </si>
  <si>
    <t>Fiona</t>
  </si>
  <si>
    <t>Gemmer</t>
  </si>
  <si>
    <t>Sophie</t>
  </si>
  <si>
    <t>Hensler</t>
  </si>
  <si>
    <t>Amelie</t>
  </si>
  <si>
    <t>Herdt</t>
  </si>
  <si>
    <t>Leni</t>
  </si>
  <si>
    <t>Hildebrandt</t>
  </si>
  <si>
    <t>Jana</t>
  </si>
  <si>
    <t>Hofmann</t>
  </si>
  <si>
    <t>Ida</t>
  </si>
  <si>
    <t>Korell</t>
  </si>
  <si>
    <t>Victoria</t>
  </si>
  <si>
    <t>Kortmann</t>
  </si>
  <si>
    <t>Sophia</t>
  </si>
  <si>
    <t>Lena Emilia</t>
  </si>
  <si>
    <t>Müller</t>
  </si>
  <si>
    <t>Lena</t>
  </si>
  <si>
    <t>Leonie</t>
  </si>
  <si>
    <t>Ortwein</t>
  </si>
  <si>
    <t>Emma</t>
  </si>
  <si>
    <t>Pfanschilling</t>
  </si>
  <si>
    <t>Richter</t>
  </si>
  <si>
    <t xml:space="preserve">Greta </t>
  </si>
  <si>
    <t>Röhrdanz</t>
  </si>
  <si>
    <t>TSG Schlitz</t>
  </si>
  <si>
    <t>Schäfer</t>
  </si>
  <si>
    <t>Clara</t>
  </si>
  <si>
    <t>Soé</t>
  </si>
  <si>
    <t>Zimmermann</t>
  </si>
  <si>
    <t>Sam</t>
  </si>
  <si>
    <t>Dukart</t>
  </si>
  <si>
    <t>Andrej</t>
  </si>
  <si>
    <t>Lachenmaier</t>
  </si>
  <si>
    <t>Otto</t>
  </si>
  <si>
    <t>Zielinski</t>
  </si>
  <si>
    <t>Lucas</t>
  </si>
  <si>
    <t>Alva</t>
  </si>
  <si>
    <t>Donath</t>
  </si>
  <si>
    <t>Paula</t>
  </si>
  <si>
    <t>Fuchs</t>
  </si>
  <si>
    <t>Graul</t>
  </si>
  <si>
    <t>Emily</t>
  </si>
  <si>
    <t>Höpp</t>
  </si>
  <si>
    <t>Franziska</t>
  </si>
  <si>
    <t>Loll</t>
  </si>
  <si>
    <t>Liya</t>
  </si>
  <si>
    <t>Maiwald</t>
  </si>
  <si>
    <t>Laura</t>
  </si>
  <si>
    <t>Neumann</t>
  </si>
  <si>
    <t>Viola</t>
  </si>
  <si>
    <t>Melanie</t>
  </si>
  <si>
    <t>Steinacker</t>
  </si>
  <si>
    <t>Christin</t>
  </si>
  <si>
    <t>Pauline</t>
  </si>
  <si>
    <t>Danek</t>
  </si>
  <si>
    <t>Edda</t>
  </si>
  <si>
    <t>Kristina</t>
  </si>
  <si>
    <t>Mushikova</t>
  </si>
  <si>
    <t>Aliya</t>
  </si>
  <si>
    <t>Öperli</t>
  </si>
  <si>
    <t>Sofia</t>
  </si>
  <si>
    <t>Lysanna</t>
  </si>
  <si>
    <t>Koska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</si>
</sst>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[mm]:ss"/>
  </numFmts>
  <fonts count="5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Verdana"/>
      <family val="2"/>
    </font>
    <font>
      <sz val="10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auto="1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thin">
        <color indexed="64"/>
      </right>
      <top/>
      <bottom style="thin">
        <color indexed="64"/>
      </bottom>
      <diagonal/>
    </border>
    <border>
      <left style="medium">
        <color rgb="FFFF0000"/>
      </left>
      <right style="thin">
        <color rgb="FFFF0000"/>
      </right>
      <top/>
      <bottom style="thin">
        <color rgb="FFFF0000"/>
      </bottom>
      <diagonal/>
    </border>
    <border>
      <left style="medium">
        <color rgb="FFFF0000"/>
      </left>
      <right style="thin">
        <color rgb="FFFF0000"/>
      </right>
      <top style="thin">
        <color rgb="FFFF0000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/>
      <right/>
      <top style="thin">
        <color rgb="FFFF0000"/>
      </top>
      <bottom/>
      <diagonal/>
    </border>
    <border>
      <left style="thin">
        <color rgb="FFFF0000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 style="medium">
        <color rgb="FFFF0000"/>
      </right>
      <top style="thin">
        <color theme="1"/>
      </top>
      <bottom style="thin">
        <color indexed="64"/>
      </bottom>
      <diagonal/>
    </border>
    <border>
      <left/>
      <right style="medium">
        <color auto="1"/>
      </right>
      <top/>
      <bottom/>
      <diagonal/>
    </border>
  </borders>
  <cellStyleXfs count="7">
    <xf numFmtId="0" fontId="0" fillId="0" borderId="0"/>
    <xf numFmtId="0" fontId="2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47">
    <xf numFmtId="0" fontId="0" fillId="0" borderId="0" xfId="0"/>
    <xf numFmtId="0" fontId="0" fillId="0" borderId="5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 vertical="center"/>
    </xf>
    <xf numFmtId="0" fontId="0" fillId="0" borderId="8" xfId="0" applyBorder="1"/>
    <xf numFmtId="0" fontId="0" fillId="0" borderId="4" xfId="0" applyBorder="1"/>
    <xf numFmtId="0" fontId="0" fillId="0" borderId="6" xfId="0" applyBorder="1"/>
    <xf numFmtId="0" fontId="0" fillId="0" borderId="9" xfId="0" applyBorder="1"/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Border="1"/>
    <xf numFmtId="0" fontId="0" fillId="0" borderId="3" xfId="0" applyBorder="1"/>
    <xf numFmtId="0" fontId="0" fillId="0" borderId="10" xfId="0" applyBorder="1"/>
    <xf numFmtId="0" fontId="0" fillId="0" borderId="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Protection="1">
      <protection locked="0"/>
    </xf>
    <xf numFmtId="0" fontId="0" fillId="0" borderId="11" xfId="0" applyBorder="1" applyProtection="1">
      <protection locked="0"/>
    </xf>
    <xf numFmtId="2" fontId="0" fillId="0" borderId="11" xfId="0" applyNumberFormat="1" applyBorder="1" applyAlignment="1" applyProtection="1">
      <alignment horizontal="center"/>
      <protection locked="0"/>
    </xf>
    <xf numFmtId="0" fontId="0" fillId="0" borderId="13" xfId="0" applyBorder="1"/>
    <xf numFmtId="0" fontId="0" fillId="0" borderId="13" xfId="0" applyBorder="1" applyAlignment="1">
      <alignment horizontal="center" vertical="center"/>
    </xf>
    <xf numFmtId="2" fontId="0" fillId="0" borderId="11" xfId="0" applyNumberFormat="1" applyBorder="1" applyProtection="1">
      <protection locked="0"/>
    </xf>
    <xf numFmtId="2" fontId="0" fillId="0" borderId="0" xfId="0" applyNumberFormat="1"/>
    <xf numFmtId="2" fontId="0" fillId="0" borderId="8" xfId="0" applyNumberFormat="1" applyBorder="1"/>
    <xf numFmtId="0" fontId="0" fillId="0" borderId="0" xfId="0" applyBorder="1"/>
    <xf numFmtId="0" fontId="0" fillId="0" borderId="14" xfId="0" applyBorder="1" applyProtection="1">
      <protection locked="0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15" xfId="0" applyBorder="1"/>
    <xf numFmtId="2" fontId="1" fillId="2" borderId="21" xfId="0" applyNumberFormat="1" applyFont="1" applyFill="1" applyBorder="1" applyAlignment="1" applyProtection="1">
      <alignment horizontal="center" vertical="center"/>
      <protection locked="0"/>
    </xf>
    <xf numFmtId="0" fontId="0" fillId="0" borderId="21" xfId="0" applyBorder="1" applyProtection="1">
      <protection locked="0"/>
    </xf>
    <xf numFmtId="0" fontId="0" fillId="0" borderId="21" xfId="0" applyNumberFormat="1" applyBorder="1" applyProtection="1">
      <protection locked="0"/>
    </xf>
    <xf numFmtId="0" fontId="0" fillId="0" borderId="16" xfId="0" applyBorder="1"/>
    <xf numFmtId="0" fontId="1" fillId="0" borderId="22" xfId="0" applyFont="1" applyBorder="1" applyAlignment="1" applyProtection="1">
      <alignment horizontal="center" vertical="center"/>
      <protection locked="0"/>
    </xf>
    <xf numFmtId="0" fontId="0" fillId="0" borderId="22" xfId="0" applyBorder="1" applyAlignment="1">
      <alignment horizontal="center" vertical="center"/>
    </xf>
    <xf numFmtId="2" fontId="0" fillId="0" borderId="22" xfId="0" applyNumberForma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/>
    <xf numFmtId="0" fontId="0" fillId="0" borderId="25" xfId="0" applyBorder="1"/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/>
    <xf numFmtId="164" fontId="0" fillId="0" borderId="21" xfId="0" applyNumberFormat="1" applyBorder="1" applyProtection="1">
      <protection locked="0"/>
    </xf>
    <xf numFmtId="165" fontId="0" fillId="0" borderId="11" xfId="0" applyNumberFormat="1" applyBorder="1" applyAlignment="1" applyProtection="1">
      <alignment horizontal="center"/>
      <protection locked="0"/>
    </xf>
  </cellXfs>
  <cellStyles count="7">
    <cellStyle name="Standard" xfId="0" builtinId="0"/>
    <cellStyle name="Standard 2" xfId="2"/>
    <cellStyle name="Standard 2 2" xfId="3"/>
    <cellStyle name="Standard 2 2 2" xfId="4"/>
    <cellStyle name="Standard 2 2 2 2" xfId="5"/>
    <cellStyle name="Standard 2 2 2 2 2" xfId="6"/>
    <cellStyle name="Standard 3" xfId="1"/>
  </cellStyles>
  <dxfs count="0"/>
  <tableStyles count="0" defaultTableStyle="TableStyleMedium2" defaultPivotStyle="PivotStyleLight16"/>
  <colors>
    <mruColors>
      <color rgb="FF00FF00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33"/>
  <sheetViews>
    <sheetView tabSelected="1" zoomScaleNormal="100" workbookViewId="0">
      <pane xSplit="7" ySplit="3" topLeftCell="T4" activePane="bottomRight" state="frozen"/>
      <selection pane="topRight" activeCell="H1" sqref="H1"/>
      <selection pane="bottomLeft" activeCell="A4" sqref="A4"/>
      <selection pane="bottomRight" activeCell="A4" sqref="A4"/>
    </sheetView>
  </sheetViews>
  <sheetFormatPr baseColWidth="10" defaultRowHeight="15" x14ac:dyDescent="0.25"/>
  <cols>
    <col min="5" max="5" width="17.42578125" customWidth="1"/>
    <col min="47" max="47" width="11.5703125" style="23"/>
  </cols>
  <sheetData>
    <row r="1" spans="1:52" x14ac:dyDescent="0.25">
      <c r="I1" s="6" t="s">
        <v>26</v>
      </c>
      <c r="K1" s="6" t="s">
        <v>12</v>
      </c>
      <c r="M1" s="6" t="s">
        <v>31</v>
      </c>
      <c r="O1" s="6" t="s">
        <v>27</v>
      </c>
      <c r="P1" s="6" t="s">
        <v>28</v>
      </c>
      <c r="R1" s="6" t="s">
        <v>14</v>
      </c>
      <c r="T1" s="6" t="s">
        <v>18</v>
      </c>
      <c r="Z1" s="6" t="s">
        <v>19</v>
      </c>
      <c r="AF1" s="6" t="s">
        <v>31</v>
      </c>
      <c r="AL1" s="6" t="s">
        <v>20</v>
      </c>
      <c r="AO1" s="6" t="s">
        <v>21</v>
      </c>
      <c r="AU1" s="24" t="s">
        <v>22</v>
      </c>
    </row>
    <row r="2" spans="1:52" x14ac:dyDescent="0.25">
      <c r="F2" s="8" t="s">
        <v>15</v>
      </c>
      <c r="G2" s="9"/>
      <c r="H2" s="9"/>
      <c r="I2" s="7" t="s">
        <v>13</v>
      </c>
      <c r="J2" s="4" t="s">
        <v>10</v>
      </c>
      <c r="K2" s="7" t="s">
        <v>9</v>
      </c>
      <c r="L2" s="4" t="s">
        <v>30</v>
      </c>
      <c r="M2" s="12" t="s">
        <v>32</v>
      </c>
      <c r="N2" s="20" t="s">
        <v>25</v>
      </c>
      <c r="O2" s="12" t="s">
        <v>11</v>
      </c>
      <c r="P2" s="7" t="s">
        <v>9</v>
      </c>
      <c r="Q2" s="4" t="s">
        <v>13</v>
      </c>
      <c r="R2" s="7" t="s">
        <v>23</v>
      </c>
      <c r="S2" s="4" t="s">
        <v>8</v>
      </c>
      <c r="T2" s="6" t="s">
        <v>13</v>
      </c>
      <c r="U2" s="25"/>
      <c r="V2" s="25"/>
      <c r="W2" s="25" t="s">
        <v>17</v>
      </c>
      <c r="X2" s="25"/>
      <c r="Y2" s="44"/>
      <c r="Z2" s="6" t="s">
        <v>9</v>
      </c>
      <c r="AC2" t="s">
        <v>30</v>
      </c>
      <c r="AF2" s="6" t="s">
        <v>32</v>
      </c>
      <c r="AI2" t="s">
        <v>25</v>
      </c>
      <c r="AL2" s="6" t="s">
        <v>24</v>
      </c>
      <c r="AO2" s="6" t="s">
        <v>9</v>
      </c>
      <c r="AR2" t="s">
        <v>13</v>
      </c>
      <c r="AU2" s="24" t="s">
        <v>23</v>
      </c>
      <c r="AX2" t="s">
        <v>8</v>
      </c>
    </row>
    <row r="3" spans="1:52" x14ac:dyDescent="0.25">
      <c r="A3" s="1" t="s">
        <v>2</v>
      </c>
      <c r="B3" s="1" t="s">
        <v>3</v>
      </c>
      <c r="C3" s="1" t="s">
        <v>5</v>
      </c>
      <c r="D3" s="1" t="s">
        <v>6</v>
      </c>
      <c r="E3" s="1" t="s">
        <v>4</v>
      </c>
      <c r="F3" s="3" t="s">
        <v>7</v>
      </c>
      <c r="G3" s="5" t="s">
        <v>1</v>
      </c>
      <c r="H3" s="21" t="s">
        <v>29</v>
      </c>
      <c r="I3" s="10" t="s">
        <v>1</v>
      </c>
      <c r="J3" s="5" t="s">
        <v>1</v>
      </c>
      <c r="K3" s="10" t="s">
        <v>1</v>
      </c>
      <c r="L3" s="5" t="s">
        <v>1</v>
      </c>
      <c r="M3" s="11" t="s">
        <v>1</v>
      </c>
      <c r="N3" s="39" t="s">
        <v>1</v>
      </c>
      <c r="O3" s="11" t="s">
        <v>1</v>
      </c>
      <c r="P3" s="10" t="s">
        <v>1</v>
      </c>
      <c r="Q3" s="5" t="s">
        <v>1</v>
      </c>
      <c r="R3" s="10" t="s">
        <v>1</v>
      </c>
      <c r="S3" s="5" t="s">
        <v>1</v>
      </c>
      <c r="T3" s="36" t="s">
        <v>16</v>
      </c>
      <c r="U3" s="15" t="s">
        <v>0</v>
      </c>
      <c r="V3" s="5" t="s">
        <v>1</v>
      </c>
      <c r="W3" s="37" t="s">
        <v>16</v>
      </c>
      <c r="X3" s="15" t="s">
        <v>0</v>
      </c>
      <c r="Y3" s="5" t="s">
        <v>1</v>
      </c>
      <c r="Z3" s="37" t="s">
        <v>16</v>
      </c>
      <c r="AA3" s="15" t="s">
        <v>0</v>
      </c>
      <c r="AB3" s="5" t="s">
        <v>1</v>
      </c>
      <c r="AC3" s="37" t="s">
        <v>16</v>
      </c>
      <c r="AD3" s="15" t="s">
        <v>0</v>
      </c>
      <c r="AE3" s="5" t="s">
        <v>1</v>
      </c>
      <c r="AF3" s="16" t="s">
        <v>16</v>
      </c>
      <c r="AG3" s="42" t="s">
        <v>0</v>
      </c>
      <c r="AH3" s="43" t="s">
        <v>1</v>
      </c>
      <c r="AI3" s="16" t="s">
        <v>16</v>
      </c>
      <c r="AJ3" s="42" t="s">
        <v>0</v>
      </c>
      <c r="AK3" s="43" t="s">
        <v>1</v>
      </c>
      <c r="AL3" s="37" t="s">
        <v>16</v>
      </c>
      <c r="AM3" s="15" t="s">
        <v>0</v>
      </c>
      <c r="AN3" s="5" t="s">
        <v>1</v>
      </c>
      <c r="AO3" s="37" t="s">
        <v>16</v>
      </c>
      <c r="AP3" s="15" t="s">
        <v>0</v>
      </c>
      <c r="AQ3" s="5" t="s">
        <v>1</v>
      </c>
      <c r="AR3" s="37" t="s">
        <v>16</v>
      </c>
      <c r="AS3" s="15" t="s">
        <v>0</v>
      </c>
      <c r="AT3" s="5" t="s">
        <v>1</v>
      </c>
      <c r="AU3" s="38" t="s">
        <v>16</v>
      </c>
      <c r="AV3" s="15" t="s">
        <v>0</v>
      </c>
      <c r="AW3" s="5" t="s">
        <v>1</v>
      </c>
      <c r="AX3" s="37" t="s">
        <v>16</v>
      </c>
      <c r="AY3" s="15" t="s">
        <v>0</v>
      </c>
      <c r="AZ3" s="3" t="s">
        <v>1</v>
      </c>
    </row>
    <row r="4" spans="1:52" x14ac:dyDescent="0.25">
      <c r="A4" s="26" t="s">
        <v>48</v>
      </c>
      <c r="B4" s="26" t="s">
        <v>49</v>
      </c>
      <c r="C4" s="26" t="s">
        <v>35</v>
      </c>
      <c r="D4" s="26">
        <v>2016</v>
      </c>
      <c r="E4" s="26" t="s">
        <v>42</v>
      </c>
      <c r="F4" s="27">
        <f>IF(G4=0,"",RANK(G4,$G$4:$G$49,0))</f>
        <v>1</v>
      </c>
      <c r="G4" s="28">
        <f>SUM(LARGE(I4:S4,{1;2;3;4;5;6;7;8}))</f>
        <v>99</v>
      </c>
      <c r="H4" s="29">
        <f>COUNTIF(I4:S4,"&gt;0")</f>
        <v>2</v>
      </c>
      <c r="I4" s="30">
        <f>V4</f>
        <v>49</v>
      </c>
      <c r="J4" s="28">
        <f>Y4</f>
        <v>50</v>
      </c>
      <c r="K4" s="30">
        <f>AB4</f>
        <v>0</v>
      </c>
      <c r="L4" s="28">
        <f>AE4</f>
        <v>0</v>
      </c>
      <c r="M4" s="31">
        <f>AH4</f>
        <v>0</v>
      </c>
      <c r="N4" s="40">
        <f>AK4</f>
        <v>0</v>
      </c>
      <c r="O4" s="31">
        <f>AN4</f>
        <v>0</v>
      </c>
      <c r="P4" s="30">
        <f>AQ4</f>
        <v>0</v>
      </c>
      <c r="Q4" s="28">
        <f>AT4</f>
        <v>0</v>
      </c>
      <c r="R4" s="30">
        <f>AW4</f>
        <v>0</v>
      </c>
      <c r="S4" s="28">
        <f>AZ4</f>
        <v>0</v>
      </c>
      <c r="T4" s="32">
        <v>2.75</v>
      </c>
      <c r="U4" s="27">
        <f>IF(T4&lt;=0,51,RANK(T4,$T$4:$T$49,0))</f>
        <v>2</v>
      </c>
      <c r="V4" s="28">
        <f>VLOOKUP(U4,Punktezuordnung!$A$2:$B$52,2,FALSE)</f>
        <v>49</v>
      </c>
      <c r="W4" s="45">
        <v>42</v>
      </c>
      <c r="X4" s="27">
        <f>IF(W4&lt;=0,51,RANK(W4,$W$4:$W$48,0))</f>
        <v>1</v>
      </c>
      <c r="Y4" s="28">
        <f>VLOOKUP(X4,Punktezuordnung!$A$2:$B$52,2,FALSE)</f>
        <v>50</v>
      </c>
      <c r="Z4" s="19">
        <v>100</v>
      </c>
      <c r="AA4" s="27">
        <f>IF(Z4&gt;=100,51,RANK(Z4,$Z$4:$Z$49,1))</f>
        <v>51</v>
      </c>
      <c r="AB4" s="28">
        <f>VLOOKUP(AA4,Punktezuordnung!$A$2:$B$52,2,FALSE)</f>
        <v>0</v>
      </c>
      <c r="AC4" s="34">
        <v>0</v>
      </c>
      <c r="AD4" s="27">
        <f>IF(AC4&lt;=0,51,RANK(AC4,$AC$4:$AC$49,0))</f>
        <v>51</v>
      </c>
      <c r="AE4" s="28">
        <f>VLOOKUP(AD4,Punktezuordnung!$A$2:$B$52,2,FALSE)</f>
        <v>0</v>
      </c>
      <c r="AF4" s="18">
        <v>0</v>
      </c>
      <c r="AG4" s="27">
        <f>IF(AF4&lt;=0,51,RANK(AF4,$AF$4:$AF$49,0))</f>
        <v>51</v>
      </c>
      <c r="AH4" s="28">
        <f>VLOOKUP(AG4,Punktezuordnung!$A$2:$B$52,2,FALSE)</f>
        <v>0</v>
      </c>
      <c r="AI4" s="18">
        <v>0</v>
      </c>
      <c r="AJ4" s="27">
        <f>IF(AI4&lt;=0,51,RANK(AI4,$AI$4:$AI$49,0))</f>
        <v>51</v>
      </c>
      <c r="AK4" s="28">
        <f>VLOOKUP(AJ4,Punktezuordnung!$A$2:$B$52,2,FALSE)</f>
        <v>0</v>
      </c>
      <c r="AL4" s="46">
        <v>0</v>
      </c>
      <c r="AM4" s="27">
        <f>IF(AL4=0,51,RANK(AL4,$AL$4:$AL$49,1))</f>
        <v>51</v>
      </c>
      <c r="AN4" s="28">
        <f>VLOOKUP(AM4,Punktezuordnung!$A$2:$B$52,2,FALSE)</f>
        <v>0</v>
      </c>
      <c r="AO4" s="19">
        <v>100</v>
      </c>
      <c r="AP4" s="27">
        <f>IF(AO4&gt;=100,51,RANK(AO4,$AO$4:$AO$49,1))</f>
        <v>51</v>
      </c>
      <c r="AQ4" s="28">
        <f>VLOOKUP(AP4,Punktezuordnung!$A$2:$B$52,2,FALSE)</f>
        <v>0</v>
      </c>
      <c r="AR4" s="22">
        <v>0</v>
      </c>
      <c r="AS4" s="27">
        <f>IF(AR4&lt;=0,51,RANK(AR4,$AR$4:$AR$49,0))</f>
        <v>51</v>
      </c>
      <c r="AT4" s="28">
        <f>VLOOKUP(AS4,Punktezuordnung!$A$2:$B$52,2,FALSE)</f>
        <v>0</v>
      </c>
      <c r="AU4" s="22">
        <v>100</v>
      </c>
      <c r="AV4" s="13">
        <f>IF(AU4&gt;=100,51,RANK(AU4,$AU$4:$AU$49,1))</f>
        <v>51</v>
      </c>
      <c r="AW4" s="28">
        <f>VLOOKUP(AV4,Punktezuordnung!$A$2:$B$52,2,FALSE)</f>
        <v>0</v>
      </c>
      <c r="AX4" s="33">
        <v>0</v>
      </c>
      <c r="AY4" s="27">
        <f>IF(AX4&lt;=0,51,RANK(AX4,$AX$4:$AX$49,0))</f>
        <v>51</v>
      </c>
      <c r="AZ4" s="35">
        <f>VLOOKUP(AY4,Punktezuordnung!$A$2:$B$52,2,FALSE)</f>
        <v>0</v>
      </c>
    </row>
    <row r="5" spans="1:52" x14ac:dyDescent="0.25">
      <c r="A5" s="17" t="s">
        <v>43</v>
      </c>
      <c r="B5" s="17" t="s">
        <v>44</v>
      </c>
      <c r="C5" s="17" t="s">
        <v>35</v>
      </c>
      <c r="D5" s="17">
        <v>2016</v>
      </c>
      <c r="E5" s="17" t="s">
        <v>45</v>
      </c>
      <c r="F5" s="13">
        <f>IF(G5=0,"",RANK(G5,$G$4:$G$49,0))</f>
        <v>2</v>
      </c>
      <c r="G5" s="4">
        <f>SUM(LARGE(I5:S5,{1;2;3;4;5;6;7;8}))</f>
        <v>98</v>
      </c>
      <c r="H5" s="20">
        <f>COUNTIF(I5:S5,"&gt;0")</f>
        <v>2</v>
      </c>
      <c r="I5" s="7">
        <f>V5</f>
        <v>49</v>
      </c>
      <c r="J5" s="4">
        <f>Y5</f>
        <v>49</v>
      </c>
      <c r="K5" s="7">
        <f>AB5</f>
        <v>0</v>
      </c>
      <c r="L5" s="4">
        <f>AE5</f>
        <v>0</v>
      </c>
      <c r="M5" s="31">
        <f>AH5</f>
        <v>0</v>
      </c>
      <c r="N5" s="40">
        <f>AK5</f>
        <v>0</v>
      </c>
      <c r="O5" s="12">
        <f>AN5</f>
        <v>0</v>
      </c>
      <c r="P5" s="7">
        <f>AQ5</f>
        <v>0</v>
      </c>
      <c r="Q5" s="4">
        <f>AT5</f>
        <v>0</v>
      </c>
      <c r="R5" s="7">
        <f>AW5</f>
        <v>0</v>
      </c>
      <c r="S5" s="4">
        <f>AZ5</f>
        <v>0</v>
      </c>
      <c r="T5" s="32">
        <v>2.75</v>
      </c>
      <c r="U5" s="13">
        <f>IF(T5&lt;=0,51,RANK(T5,$T$4:$T$49,0))</f>
        <v>2</v>
      </c>
      <c r="V5" s="4">
        <f>VLOOKUP(U5,Punktezuordnung!$A$2:$B$52,2,FALSE)</f>
        <v>49</v>
      </c>
      <c r="W5" s="45">
        <v>40</v>
      </c>
      <c r="X5" s="13">
        <f>IF(W5&lt;=0,51,RANK(W5,$W$4:$W$48,0))</f>
        <v>2</v>
      </c>
      <c r="Y5" s="4">
        <f>VLOOKUP(X5,Punktezuordnung!$A$2:$B$52,2,FALSE)</f>
        <v>49</v>
      </c>
      <c r="Z5" s="19">
        <v>100</v>
      </c>
      <c r="AA5" s="13">
        <f>IF(Z5&gt;=100,51,RANK(Z5,$Z$4:$Z$49,1))</f>
        <v>51</v>
      </c>
      <c r="AB5" s="4">
        <f>VLOOKUP(AA5,Punktezuordnung!$A$2:$B$52,2,FALSE)</f>
        <v>0</v>
      </c>
      <c r="AC5" s="34">
        <v>0</v>
      </c>
      <c r="AD5" s="13">
        <f>IF(AC5&lt;=0,51,RANK(AC5,$AC$4:$AC$49,0))</f>
        <v>51</v>
      </c>
      <c r="AE5" s="4">
        <f>VLOOKUP(AD5,Punktezuordnung!$A$2:$B$52,2,FALSE)</f>
        <v>0</v>
      </c>
      <c r="AF5" s="18">
        <v>0</v>
      </c>
      <c r="AG5" s="13">
        <f>IF(AF5&lt;=0,51,RANK(AF5,$AF$4:$AF$49,0))</f>
        <v>51</v>
      </c>
      <c r="AH5" s="4">
        <f>VLOOKUP(AG5,Punktezuordnung!$A$2:$B$52,2,FALSE)</f>
        <v>0</v>
      </c>
      <c r="AI5" s="18">
        <v>0</v>
      </c>
      <c r="AJ5" s="13">
        <f>IF(AI5&lt;=0,51,RANK(AI5,$AI$4:$AI$49,0))</f>
        <v>51</v>
      </c>
      <c r="AK5" s="4">
        <f>VLOOKUP(AJ5,Punktezuordnung!$A$2:$B$52,2,FALSE)</f>
        <v>0</v>
      </c>
      <c r="AL5" s="46">
        <v>0</v>
      </c>
      <c r="AM5" s="27">
        <f>IF(AL5=0,51,RANK(AL5,$AL$4:$AL$49,1))</f>
        <v>51</v>
      </c>
      <c r="AN5" s="4">
        <f>VLOOKUP(AM5,Punktezuordnung!$A$2:$B$52,2,FALSE)</f>
        <v>0</v>
      </c>
      <c r="AO5" s="19">
        <v>100</v>
      </c>
      <c r="AP5" s="13">
        <f>IF(AO5&gt;=100,51,RANK(AO5,$AO$4:$AO$49,1))</f>
        <v>51</v>
      </c>
      <c r="AQ5" s="4">
        <f>VLOOKUP(AP5,Punktezuordnung!$A$2:$B$52,2,FALSE)</f>
        <v>0</v>
      </c>
      <c r="AR5" s="22">
        <v>0</v>
      </c>
      <c r="AS5" s="13">
        <f>IF(AR5&lt;=0,51,RANK(AR5,$AR$4:$AR$49,0))</f>
        <v>51</v>
      </c>
      <c r="AT5" s="4">
        <f>VLOOKUP(AS5,Punktezuordnung!$A$2:$B$52,2,FALSE)</f>
        <v>0</v>
      </c>
      <c r="AU5" s="22">
        <v>100</v>
      </c>
      <c r="AV5" s="13">
        <f>IF(AU5&gt;=100,51,RANK(AU5,$AU$4:$AU$49,1))</f>
        <v>51</v>
      </c>
      <c r="AW5" s="4">
        <f>VLOOKUP(AV5,Punktezuordnung!$A$2:$B$52,2,FALSE)</f>
        <v>0</v>
      </c>
      <c r="AX5" s="33">
        <v>0</v>
      </c>
      <c r="AY5" s="13">
        <f>IF(AX5&lt;=0,51,RANK(AX5,$AX$4:$AX$49,0))</f>
        <v>51</v>
      </c>
      <c r="AZ5" s="2">
        <f>VLOOKUP(AY5,Punktezuordnung!$A$2:$B$52,2,FALSE)</f>
        <v>0</v>
      </c>
    </row>
    <row r="6" spans="1:52" x14ac:dyDescent="0.25">
      <c r="A6" s="17" t="s">
        <v>33</v>
      </c>
      <c r="B6" s="17" t="s">
        <v>34</v>
      </c>
      <c r="C6" s="17" t="s">
        <v>35</v>
      </c>
      <c r="D6" s="17">
        <v>2016</v>
      </c>
      <c r="E6" s="17" t="s">
        <v>36</v>
      </c>
      <c r="F6" s="13">
        <f>IF(G6=0,"",RANK(G6,$G$4:$G$49,0))</f>
        <v>3</v>
      </c>
      <c r="G6" s="4">
        <f>SUM(LARGE(I6:S6,{1;2;3;4;5;6;7;8}))</f>
        <v>97</v>
      </c>
      <c r="H6" s="20">
        <f>COUNTIF(I6:S6,"&gt;0")</f>
        <v>2</v>
      </c>
      <c r="I6" s="7">
        <f>V6</f>
        <v>50</v>
      </c>
      <c r="J6" s="4">
        <f>Y6</f>
        <v>47</v>
      </c>
      <c r="K6" s="7">
        <f>AB6</f>
        <v>0</v>
      </c>
      <c r="L6" s="4">
        <f>AE6</f>
        <v>0</v>
      </c>
      <c r="M6" s="31">
        <f>AH6</f>
        <v>0</v>
      </c>
      <c r="N6" s="40">
        <f>AK6</f>
        <v>0</v>
      </c>
      <c r="O6" s="12">
        <f>AN6</f>
        <v>0</v>
      </c>
      <c r="P6" s="7">
        <f>AQ6</f>
        <v>0</v>
      </c>
      <c r="Q6" s="4">
        <f>AT6</f>
        <v>0</v>
      </c>
      <c r="R6" s="7">
        <f>AW6</f>
        <v>0</v>
      </c>
      <c r="S6" s="4">
        <f>AZ6</f>
        <v>0</v>
      </c>
      <c r="T6" s="32">
        <v>3</v>
      </c>
      <c r="U6" s="13">
        <f>IF(T6&lt;=0,51,RANK(T6,$T$4:$T$49,0))</f>
        <v>1</v>
      </c>
      <c r="V6" s="4">
        <f>VLOOKUP(U6,Punktezuordnung!$A$2:$B$52,2,FALSE)</f>
        <v>50</v>
      </c>
      <c r="W6" s="45">
        <v>38</v>
      </c>
      <c r="X6" s="13">
        <f>IF(W6&lt;=0,51,RANK(W6,$W$4:$W$48,0))</f>
        <v>4</v>
      </c>
      <c r="Y6" s="4">
        <f>VLOOKUP(X6,Punktezuordnung!$A$2:$B$52,2,FALSE)</f>
        <v>47</v>
      </c>
      <c r="Z6" s="19">
        <v>100</v>
      </c>
      <c r="AA6" s="13">
        <f>IF(Z6&gt;=100,51,RANK(Z6,$Z$4:$Z$49,1))</f>
        <v>51</v>
      </c>
      <c r="AB6" s="4">
        <f>VLOOKUP(AA6,Punktezuordnung!$A$2:$B$52,2,FALSE)</f>
        <v>0</v>
      </c>
      <c r="AC6" s="34">
        <v>0</v>
      </c>
      <c r="AD6" s="13">
        <f>IF(AC6&lt;=0,51,RANK(AC6,$AC$4:$AC$49,0))</f>
        <v>51</v>
      </c>
      <c r="AE6" s="4">
        <f>VLOOKUP(AD6,Punktezuordnung!$A$2:$B$52,2,FALSE)</f>
        <v>0</v>
      </c>
      <c r="AF6" s="18">
        <v>0</v>
      </c>
      <c r="AG6" s="13">
        <f>IF(AF6&lt;=0,51,RANK(AF6,$AF$4:$AF$49,0))</f>
        <v>51</v>
      </c>
      <c r="AH6" s="4">
        <f>VLOOKUP(AG6,Punktezuordnung!$A$2:$B$52,2,FALSE)</f>
        <v>0</v>
      </c>
      <c r="AI6" s="18">
        <v>0</v>
      </c>
      <c r="AJ6" s="13">
        <f>IF(AI6&lt;=0,51,RANK(AI6,$AI$4:$AI$49,0))</f>
        <v>51</v>
      </c>
      <c r="AK6" s="4">
        <f>VLOOKUP(AJ6,Punktezuordnung!$A$2:$B$52,2,FALSE)</f>
        <v>0</v>
      </c>
      <c r="AL6" s="46">
        <v>0</v>
      </c>
      <c r="AM6" s="27">
        <f>IF(AL6=0,51,RANK(AL6,$AL$4:$AL$49,1))</f>
        <v>51</v>
      </c>
      <c r="AN6" s="4">
        <f>VLOOKUP(AM6,Punktezuordnung!$A$2:$B$52,2,FALSE)</f>
        <v>0</v>
      </c>
      <c r="AO6" s="19">
        <v>100</v>
      </c>
      <c r="AP6" s="13">
        <f>IF(AO6&gt;=100,51,RANK(AO6,$AO$4:$AO$49,1))</f>
        <v>51</v>
      </c>
      <c r="AQ6" s="4">
        <f>VLOOKUP(AP6,Punktezuordnung!$A$2:$B$52,2,FALSE)</f>
        <v>0</v>
      </c>
      <c r="AR6" s="22">
        <v>0</v>
      </c>
      <c r="AS6" s="13">
        <f>IF(AR6&lt;=0,51,RANK(AR6,$AR$4:$AR$49,0))</f>
        <v>51</v>
      </c>
      <c r="AT6" s="4">
        <f>VLOOKUP(AS6,Punktezuordnung!$A$2:$B$52,2,FALSE)</f>
        <v>0</v>
      </c>
      <c r="AU6" s="22">
        <v>100</v>
      </c>
      <c r="AV6" s="13">
        <f>IF(AU6&gt;=100,51,RANK(AU6,$AU$4:$AU$49,1))</f>
        <v>51</v>
      </c>
      <c r="AW6" s="4">
        <f>VLOOKUP(AV6,Punktezuordnung!$A$2:$B$52,2,FALSE)</f>
        <v>0</v>
      </c>
      <c r="AX6" s="33">
        <v>0</v>
      </c>
      <c r="AY6" s="13">
        <f>IF(AX6&lt;=0,51,RANK(AX6,$AX$4:$AX$49,0))</f>
        <v>51</v>
      </c>
      <c r="AZ6" s="2">
        <f>VLOOKUP(AY6,Punktezuordnung!$A$2:$B$52,2,FALSE)</f>
        <v>0</v>
      </c>
    </row>
    <row r="7" spans="1:52" x14ac:dyDescent="0.25">
      <c r="A7" s="17" t="s">
        <v>64</v>
      </c>
      <c r="B7" s="17" t="s">
        <v>65</v>
      </c>
      <c r="C7" s="17" t="s">
        <v>35</v>
      </c>
      <c r="D7" s="17">
        <v>2016</v>
      </c>
      <c r="E7" s="17" t="s">
        <v>66</v>
      </c>
      <c r="F7" s="13">
        <f>IF(G7=0,"",RANK(G7,$G$4:$G$49,0))</f>
        <v>4</v>
      </c>
      <c r="G7" s="4">
        <f>SUM(LARGE(I7:S7,{1;2;3;4;5;6;7;8}))</f>
        <v>94</v>
      </c>
      <c r="H7" s="20">
        <f>COUNTIF(I7:S7,"&gt;0")</f>
        <v>2</v>
      </c>
      <c r="I7" s="7">
        <f>V7</f>
        <v>49</v>
      </c>
      <c r="J7" s="4">
        <f>Y7</f>
        <v>45</v>
      </c>
      <c r="K7" s="7">
        <f>AB7</f>
        <v>0</v>
      </c>
      <c r="L7" s="4">
        <f>AE7</f>
        <v>0</v>
      </c>
      <c r="M7" s="31">
        <f>AH7</f>
        <v>0</v>
      </c>
      <c r="N7" s="40">
        <f>AK7</f>
        <v>0</v>
      </c>
      <c r="O7" s="12">
        <f>AN7</f>
        <v>0</v>
      </c>
      <c r="P7" s="7">
        <f>AQ7</f>
        <v>0</v>
      </c>
      <c r="Q7" s="4">
        <f>AT7</f>
        <v>0</v>
      </c>
      <c r="R7" s="7">
        <f>AW7</f>
        <v>0</v>
      </c>
      <c r="S7" s="4">
        <f>AZ7</f>
        <v>0</v>
      </c>
      <c r="T7" s="32">
        <v>2.75</v>
      </c>
      <c r="U7" s="13">
        <f>IF(T7&lt;=0,51,RANK(T7,$T$4:$T$49,0))</f>
        <v>2</v>
      </c>
      <c r="V7" s="4">
        <f>VLOOKUP(U7,Punktezuordnung!$A$2:$B$52,2,FALSE)</f>
        <v>49</v>
      </c>
      <c r="W7" s="45">
        <v>34</v>
      </c>
      <c r="X7" s="13">
        <f>IF(W7&lt;=0,51,RANK(W7,$W$4:$W$48,0))</f>
        <v>6</v>
      </c>
      <c r="Y7" s="4">
        <f>VLOOKUP(X7,Punktezuordnung!$A$2:$B$52,2,FALSE)</f>
        <v>45</v>
      </c>
      <c r="Z7" s="19">
        <v>100</v>
      </c>
      <c r="AA7" s="13">
        <f>IF(Z7&gt;=100,51,RANK(Z7,$Z$4:$Z$49,1))</f>
        <v>51</v>
      </c>
      <c r="AB7" s="4">
        <f>VLOOKUP(AA7,Punktezuordnung!$A$2:$B$52,2,FALSE)</f>
        <v>0</v>
      </c>
      <c r="AC7" s="34">
        <v>0</v>
      </c>
      <c r="AD7" s="13">
        <f>IF(AC7&lt;=0,51,RANK(AC7,$AC$4:$AC$49,0))</f>
        <v>51</v>
      </c>
      <c r="AE7" s="4">
        <f>VLOOKUP(AD7,Punktezuordnung!$A$2:$B$52,2,FALSE)</f>
        <v>0</v>
      </c>
      <c r="AF7" s="18">
        <v>0</v>
      </c>
      <c r="AG7" s="13">
        <f>IF(AF7&lt;=0,51,RANK(AF7,$AF$4:$AF$49,0))</f>
        <v>51</v>
      </c>
      <c r="AH7" s="4">
        <f>VLOOKUP(AG7,Punktezuordnung!$A$2:$B$52,2,FALSE)</f>
        <v>0</v>
      </c>
      <c r="AI7" s="18">
        <v>0</v>
      </c>
      <c r="AJ7" s="13">
        <f>IF(AI7&lt;=0,51,RANK(AI7,$AI$4:$AI$49,0))</f>
        <v>51</v>
      </c>
      <c r="AK7" s="4">
        <f>VLOOKUP(AJ7,Punktezuordnung!$A$2:$B$52,2,FALSE)</f>
        <v>0</v>
      </c>
      <c r="AL7" s="46">
        <v>0</v>
      </c>
      <c r="AM7" s="27">
        <f>IF(AL7=0,51,RANK(AL7,$AL$4:$AL$49,1))</f>
        <v>51</v>
      </c>
      <c r="AN7" s="4">
        <f>VLOOKUP(AM7,Punktezuordnung!$A$2:$B$52,2,FALSE)</f>
        <v>0</v>
      </c>
      <c r="AO7" s="19">
        <v>100</v>
      </c>
      <c r="AP7" s="13">
        <f>IF(AO7&gt;=100,51,RANK(AO7,$AO$4:$AO$49,1))</f>
        <v>51</v>
      </c>
      <c r="AQ7" s="4">
        <f>VLOOKUP(AP7,Punktezuordnung!$A$2:$B$52,2,FALSE)</f>
        <v>0</v>
      </c>
      <c r="AR7" s="22">
        <v>0</v>
      </c>
      <c r="AS7" s="13">
        <f>IF(AR7&lt;=0,51,RANK(AR7,$AR$4:$AR$49,0))</f>
        <v>51</v>
      </c>
      <c r="AT7" s="4">
        <f>VLOOKUP(AS7,Punktezuordnung!$A$2:$B$52,2,FALSE)</f>
        <v>0</v>
      </c>
      <c r="AU7" s="22">
        <v>100</v>
      </c>
      <c r="AV7" s="13">
        <f>IF(AU7&gt;=100,51,RANK(AU7,$AU$4:$AU$49,1))</f>
        <v>51</v>
      </c>
      <c r="AW7" s="4">
        <f>VLOOKUP(AV7,Punktezuordnung!$A$2:$B$52,2,FALSE)</f>
        <v>0</v>
      </c>
      <c r="AX7" s="33">
        <v>0</v>
      </c>
      <c r="AY7" s="13">
        <f>IF(AX7&lt;=0,51,RANK(AX7,$AX$4:$AX$49,0))</f>
        <v>51</v>
      </c>
      <c r="AZ7" s="2">
        <f>VLOOKUP(AY7,Punktezuordnung!$A$2:$B$52,2,FALSE)</f>
        <v>0</v>
      </c>
    </row>
    <row r="8" spans="1:52" x14ac:dyDescent="0.25">
      <c r="A8" s="17" t="s">
        <v>46</v>
      </c>
      <c r="B8" s="17" t="s">
        <v>47</v>
      </c>
      <c r="C8" s="17" t="s">
        <v>35</v>
      </c>
      <c r="D8" s="17">
        <v>2016</v>
      </c>
      <c r="E8" s="17" t="s">
        <v>36</v>
      </c>
      <c r="F8" s="13">
        <f>IF(G8=0,"",RANK(G8,$G$4:$G$49,0))</f>
        <v>4</v>
      </c>
      <c r="G8" s="4">
        <f>SUM(LARGE(I8:S8,{1;2;3;4;5;6;7;8}))</f>
        <v>94</v>
      </c>
      <c r="H8" s="20">
        <f>COUNTIF(I8:S8,"&gt;0")</f>
        <v>2</v>
      </c>
      <c r="I8" s="7">
        <f>V8</f>
        <v>45</v>
      </c>
      <c r="J8" s="4">
        <f>Y8</f>
        <v>49</v>
      </c>
      <c r="K8" s="7">
        <f>AB8</f>
        <v>0</v>
      </c>
      <c r="L8" s="4">
        <f>AE8</f>
        <v>0</v>
      </c>
      <c r="M8" s="31">
        <f>AH8</f>
        <v>0</v>
      </c>
      <c r="N8" s="40">
        <f>AK8</f>
        <v>0</v>
      </c>
      <c r="O8" s="12">
        <f>AN8</f>
        <v>0</v>
      </c>
      <c r="P8" s="7">
        <f>AQ8</f>
        <v>0</v>
      </c>
      <c r="Q8" s="4">
        <f>AT8</f>
        <v>0</v>
      </c>
      <c r="R8" s="7">
        <f>AW8</f>
        <v>0</v>
      </c>
      <c r="S8" s="4">
        <f>AZ8</f>
        <v>0</v>
      </c>
      <c r="T8" s="32">
        <v>2.5</v>
      </c>
      <c r="U8" s="13">
        <f>IF(T8&lt;=0,51,RANK(T8,$T$4:$T$49,0))</f>
        <v>6</v>
      </c>
      <c r="V8" s="4">
        <f>VLOOKUP(U8,Punktezuordnung!$A$2:$B$52,2,FALSE)</f>
        <v>45</v>
      </c>
      <c r="W8" s="45">
        <v>40</v>
      </c>
      <c r="X8" s="13">
        <f>IF(W8&lt;=0,51,RANK(W8,$W$4:$W$48,0))</f>
        <v>2</v>
      </c>
      <c r="Y8" s="4">
        <f>VLOOKUP(X8,Punktezuordnung!$A$2:$B$52,2,FALSE)</f>
        <v>49</v>
      </c>
      <c r="Z8" s="19">
        <v>100</v>
      </c>
      <c r="AA8" s="13">
        <f>IF(Z8&gt;=100,51,RANK(Z8,$Z$4:$Z$49,1))</f>
        <v>51</v>
      </c>
      <c r="AB8" s="4">
        <f>VLOOKUP(AA8,Punktezuordnung!$A$2:$B$52,2,FALSE)</f>
        <v>0</v>
      </c>
      <c r="AC8" s="34">
        <v>0</v>
      </c>
      <c r="AD8" s="13">
        <f>IF(AC8&lt;=0,51,RANK(AC8,$AC$4:$AC$49,0))</f>
        <v>51</v>
      </c>
      <c r="AE8" s="4">
        <f>VLOOKUP(AD8,Punktezuordnung!$A$2:$B$52,2,FALSE)</f>
        <v>0</v>
      </c>
      <c r="AF8" s="18">
        <v>0</v>
      </c>
      <c r="AG8" s="13">
        <f>IF(AF8&lt;=0,51,RANK(AF8,$AF$4:$AF$49,0))</f>
        <v>51</v>
      </c>
      <c r="AH8" s="4">
        <f>VLOOKUP(AG8,Punktezuordnung!$A$2:$B$52,2,FALSE)</f>
        <v>0</v>
      </c>
      <c r="AI8" s="18">
        <v>0</v>
      </c>
      <c r="AJ8" s="13">
        <f>IF(AI8&lt;=0,51,RANK(AI8,$AI$4:$AI$49,0))</f>
        <v>51</v>
      </c>
      <c r="AK8" s="4">
        <f>VLOOKUP(AJ8,Punktezuordnung!$A$2:$B$52,2,FALSE)</f>
        <v>0</v>
      </c>
      <c r="AL8" s="46">
        <v>0</v>
      </c>
      <c r="AM8" s="27">
        <f>IF(AL8=0,51,RANK(AL8,$AL$4:$AL$49,1))</f>
        <v>51</v>
      </c>
      <c r="AN8" s="4">
        <f>VLOOKUP(AM8,Punktezuordnung!$A$2:$B$52,2,FALSE)</f>
        <v>0</v>
      </c>
      <c r="AO8" s="19">
        <v>100</v>
      </c>
      <c r="AP8" s="13">
        <f>IF(AO8&gt;=100,51,RANK(AO8,$AO$4:$AO$49,1))</f>
        <v>51</v>
      </c>
      <c r="AQ8" s="4">
        <f>VLOOKUP(AP8,Punktezuordnung!$A$2:$B$52,2,FALSE)</f>
        <v>0</v>
      </c>
      <c r="AR8" s="22">
        <v>0</v>
      </c>
      <c r="AS8" s="13">
        <f>IF(AR8&lt;=0,51,RANK(AR8,$AR$4:$AR$49,0))</f>
        <v>51</v>
      </c>
      <c r="AT8" s="4">
        <f>VLOOKUP(AS8,Punktezuordnung!$A$2:$B$52,2,FALSE)</f>
        <v>0</v>
      </c>
      <c r="AU8" s="22">
        <v>100</v>
      </c>
      <c r="AV8" s="13">
        <f>IF(AU8&gt;=100,51,RANK(AU8,$AU$4:$AU$49,1))</f>
        <v>51</v>
      </c>
      <c r="AW8" s="4">
        <f>VLOOKUP(AV8,Punktezuordnung!$A$2:$B$52,2,FALSE)</f>
        <v>0</v>
      </c>
      <c r="AX8" s="33">
        <v>0</v>
      </c>
      <c r="AY8" s="13">
        <f>IF(AX8&lt;=0,51,RANK(AX8,$AX$4:$AX$49,0))</f>
        <v>51</v>
      </c>
      <c r="AZ8" s="2">
        <f>VLOOKUP(AY8,Punktezuordnung!$A$2:$B$52,2,FALSE)</f>
        <v>0</v>
      </c>
    </row>
    <row r="9" spans="1:52" x14ac:dyDescent="0.25">
      <c r="A9" s="17" t="s">
        <v>40</v>
      </c>
      <c r="B9" s="17" t="s">
        <v>41</v>
      </c>
      <c r="C9" s="17" t="s">
        <v>35</v>
      </c>
      <c r="D9" s="17">
        <v>2016</v>
      </c>
      <c r="E9" s="17" t="s">
        <v>42</v>
      </c>
      <c r="F9" s="13">
        <f>IF(G9=0,"",RANK(G9,$G$4:$G$49,0))</f>
        <v>6</v>
      </c>
      <c r="G9" s="4">
        <f>SUM(LARGE(I9:S9,{1;2;3;4;5;6;7;8}))</f>
        <v>92</v>
      </c>
      <c r="H9" s="20">
        <f>COUNTIF(I9:S9,"&gt;0")</f>
        <v>2</v>
      </c>
      <c r="I9" s="7">
        <f>V9</f>
        <v>49</v>
      </c>
      <c r="J9" s="4">
        <f>Y9</f>
        <v>43</v>
      </c>
      <c r="K9" s="7">
        <f>AB9</f>
        <v>0</v>
      </c>
      <c r="L9" s="4">
        <f>AE9</f>
        <v>0</v>
      </c>
      <c r="M9" s="31">
        <f>AH9</f>
        <v>0</v>
      </c>
      <c r="N9" s="40">
        <f>AK9</f>
        <v>0</v>
      </c>
      <c r="O9" s="12">
        <f>AN9</f>
        <v>0</v>
      </c>
      <c r="P9" s="7">
        <f>AQ9</f>
        <v>0</v>
      </c>
      <c r="Q9" s="4">
        <f>AT9</f>
        <v>0</v>
      </c>
      <c r="R9" s="7">
        <f>AW9</f>
        <v>0</v>
      </c>
      <c r="S9" s="4">
        <f>AZ9</f>
        <v>0</v>
      </c>
      <c r="T9" s="32">
        <v>2.75</v>
      </c>
      <c r="U9" s="13">
        <f>IF(T9&lt;=0,51,RANK(T9,$T$4:$T$49,0))</f>
        <v>2</v>
      </c>
      <c r="V9" s="4">
        <f>VLOOKUP(U9,Punktezuordnung!$A$2:$B$52,2,FALSE)</f>
        <v>49</v>
      </c>
      <c r="W9" s="45">
        <v>31</v>
      </c>
      <c r="X9" s="13">
        <f>IF(W9&lt;=0,51,RANK(W9,$W$4:$W$48,0))</f>
        <v>8</v>
      </c>
      <c r="Y9" s="4">
        <f>VLOOKUP(X9,Punktezuordnung!$A$2:$B$52,2,FALSE)</f>
        <v>43</v>
      </c>
      <c r="Z9" s="19">
        <v>100</v>
      </c>
      <c r="AA9" s="13">
        <f>IF(Z9&gt;=100,51,RANK(Z9,$Z$4:$Z$49,1))</f>
        <v>51</v>
      </c>
      <c r="AB9" s="4">
        <f>VLOOKUP(AA9,Punktezuordnung!$A$2:$B$52,2,FALSE)</f>
        <v>0</v>
      </c>
      <c r="AC9" s="34">
        <v>0</v>
      </c>
      <c r="AD9" s="13">
        <f>IF(AC9&lt;=0,51,RANK(AC9,$AC$4:$AC$49,0))</f>
        <v>51</v>
      </c>
      <c r="AE9" s="4">
        <f>VLOOKUP(AD9,Punktezuordnung!$A$2:$B$52,2,FALSE)</f>
        <v>0</v>
      </c>
      <c r="AF9" s="18">
        <v>0</v>
      </c>
      <c r="AG9" s="13">
        <f>IF(AF9&lt;=0,51,RANK(AF9,$AF$4:$AF$49,0))</f>
        <v>51</v>
      </c>
      <c r="AH9" s="4">
        <f>VLOOKUP(AG9,Punktezuordnung!$A$2:$B$52,2,FALSE)</f>
        <v>0</v>
      </c>
      <c r="AI9" s="18">
        <v>0</v>
      </c>
      <c r="AJ9" s="13">
        <f>IF(AI9&lt;=0,51,RANK(AI9,$AI$4:$AI$49,0))</f>
        <v>51</v>
      </c>
      <c r="AK9" s="4">
        <f>VLOOKUP(AJ9,Punktezuordnung!$A$2:$B$52,2,FALSE)</f>
        <v>0</v>
      </c>
      <c r="AL9" s="46">
        <v>0</v>
      </c>
      <c r="AM9" s="27">
        <f>IF(AL9=0,51,RANK(AL9,$AL$4:$AL$49,1))</f>
        <v>51</v>
      </c>
      <c r="AN9" s="4">
        <f>VLOOKUP(AM9,Punktezuordnung!$A$2:$B$52,2,FALSE)</f>
        <v>0</v>
      </c>
      <c r="AO9" s="19">
        <v>100</v>
      </c>
      <c r="AP9" s="13">
        <f>IF(AO9&gt;=100,51,RANK(AO9,$AO$4:$AO$49,1))</f>
        <v>51</v>
      </c>
      <c r="AQ9" s="4">
        <f>VLOOKUP(AP9,Punktezuordnung!$A$2:$B$52,2,FALSE)</f>
        <v>0</v>
      </c>
      <c r="AR9" s="22">
        <v>0</v>
      </c>
      <c r="AS9" s="13">
        <f>IF(AR9&lt;=0,51,RANK(AR9,$AR$4:$AR$49,0))</f>
        <v>51</v>
      </c>
      <c r="AT9" s="4">
        <f>VLOOKUP(AS9,Punktezuordnung!$A$2:$B$52,2,FALSE)</f>
        <v>0</v>
      </c>
      <c r="AU9" s="22">
        <v>100</v>
      </c>
      <c r="AV9" s="13">
        <f>IF(AU9&gt;=100,51,RANK(AU9,$AU$4:$AU$49,1))</f>
        <v>51</v>
      </c>
      <c r="AW9" s="4">
        <f>VLOOKUP(AV9,Punktezuordnung!$A$2:$B$52,2,FALSE)</f>
        <v>0</v>
      </c>
      <c r="AX9" s="33">
        <v>0</v>
      </c>
      <c r="AY9" s="13">
        <f>IF(AX9&lt;=0,51,RANK(AX9,$AX$4:$AX$49,0))</f>
        <v>51</v>
      </c>
      <c r="AZ9" s="2">
        <f>VLOOKUP(AY9,Punktezuordnung!$A$2:$B$52,2,FALSE)</f>
        <v>0</v>
      </c>
    </row>
    <row r="10" spans="1:52" x14ac:dyDescent="0.25">
      <c r="A10" s="17" t="s">
        <v>59</v>
      </c>
      <c r="B10" s="17" t="s">
        <v>60</v>
      </c>
      <c r="C10" s="17" t="s">
        <v>35</v>
      </c>
      <c r="D10" s="17">
        <v>2016</v>
      </c>
      <c r="E10" s="17" t="s">
        <v>61</v>
      </c>
      <c r="F10" s="13">
        <f>IF(G10=0,"",RANK(G10,$G$4:$G$49,0))</f>
        <v>7</v>
      </c>
      <c r="G10" s="4">
        <f>SUM(LARGE(I10:S10,{1;2;3;4;5;6;7;8}))</f>
        <v>90</v>
      </c>
      <c r="H10" s="20">
        <f>COUNTIF(I10:S10,"&gt;0")</f>
        <v>2</v>
      </c>
      <c r="I10" s="7">
        <f>V10</f>
        <v>45</v>
      </c>
      <c r="J10" s="4">
        <f>Y10</f>
        <v>45</v>
      </c>
      <c r="K10" s="7">
        <f>AB10</f>
        <v>0</v>
      </c>
      <c r="L10" s="4">
        <f>AE10</f>
        <v>0</v>
      </c>
      <c r="M10" s="31">
        <f>AH10</f>
        <v>0</v>
      </c>
      <c r="N10" s="40">
        <f>AK10</f>
        <v>0</v>
      </c>
      <c r="O10" s="12">
        <f>AN10</f>
        <v>0</v>
      </c>
      <c r="P10" s="7">
        <f>AQ10</f>
        <v>0</v>
      </c>
      <c r="Q10" s="4">
        <f>AT10</f>
        <v>0</v>
      </c>
      <c r="R10" s="7">
        <f>AW10</f>
        <v>0</v>
      </c>
      <c r="S10" s="4">
        <f>AZ10</f>
        <v>0</v>
      </c>
      <c r="T10" s="32">
        <v>2.5</v>
      </c>
      <c r="U10" s="13">
        <f>IF(T10&lt;=0,51,RANK(T10,$T$4:$T$49,0))</f>
        <v>6</v>
      </c>
      <c r="V10" s="4">
        <f>VLOOKUP(U10,Punktezuordnung!$A$2:$B$52,2,FALSE)</f>
        <v>45</v>
      </c>
      <c r="W10" s="45">
        <v>34</v>
      </c>
      <c r="X10" s="13">
        <f>IF(W10&lt;=0,51,RANK(W10,$W$4:$W$48,0))</f>
        <v>6</v>
      </c>
      <c r="Y10" s="4">
        <f>VLOOKUP(X10,Punktezuordnung!$A$2:$B$52,2,FALSE)</f>
        <v>45</v>
      </c>
      <c r="Z10" s="19">
        <v>100</v>
      </c>
      <c r="AA10" s="13">
        <f>IF(Z10&gt;=100,51,RANK(Z10,$Z$4:$Z$49,1))</f>
        <v>51</v>
      </c>
      <c r="AB10" s="4">
        <f>VLOOKUP(AA10,Punktezuordnung!$A$2:$B$52,2,FALSE)</f>
        <v>0</v>
      </c>
      <c r="AC10" s="34">
        <v>0</v>
      </c>
      <c r="AD10" s="13">
        <f>IF(AC10&lt;=0,51,RANK(AC10,$AC$4:$AC$49,0))</f>
        <v>51</v>
      </c>
      <c r="AE10" s="4">
        <f>VLOOKUP(AD10,Punktezuordnung!$A$2:$B$52,2,FALSE)</f>
        <v>0</v>
      </c>
      <c r="AF10" s="18">
        <v>0</v>
      </c>
      <c r="AG10" s="13">
        <f>IF(AF10&lt;=0,51,RANK(AF10,$AF$4:$AF$49,0))</f>
        <v>51</v>
      </c>
      <c r="AH10" s="4">
        <f>VLOOKUP(AG10,Punktezuordnung!$A$2:$B$52,2,FALSE)</f>
        <v>0</v>
      </c>
      <c r="AI10" s="18">
        <v>0</v>
      </c>
      <c r="AJ10" s="13">
        <f>IF(AI10&lt;=0,51,RANK(AI10,$AI$4:$AI$49,0))</f>
        <v>51</v>
      </c>
      <c r="AK10" s="4">
        <f>VLOOKUP(AJ10,Punktezuordnung!$A$2:$B$52,2,FALSE)</f>
        <v>0</v>
      </c>
      <c r="AL10" s="46">
        <v>0</v>
      </c>
      <c r="AM10" s="27">
        <f>IF(AL10=0,51,RANK(AL10,$AL$4:$AL$49,1))</f>
        <v>51</v>
      </c>
      <c r="AN10" s="4">
        <f>VLOOKUP(AM10,Punktezuordnung!$A$2:$B$52,2,FALSE)</f>
        <v>0</v>
      </c>
      <c r="AO10" s="19">
        <v>100</v>
      </c>
      <c r="AP10" s="13">
        <f>IF(AO10&gt;=100,51,RANK(AO10,$AO$4:$AO$49,1))</f>
        <v>51</v>
      </c>
      <c r="AQ10" s="4">
        <f>VLOOKUP(AP10,Punktezuordnung!$A$2:$B$52,2,FALSE)</f>
        <v>0</v>
      </c>
      <c r="AR10" s="22">
        <v>0</v>
      </c>
      <c r="AS10" s="13">
        <f>IF(AR10&lt;=0,51,RANK(AR10,$AR$4:$AR$49,0))</f>
        <v>51</v>
      </c>
      <c r="AT10" s="4">
        <f>VLOOKUP(AS10,Punktezuordnung!$A$2:$B$52,2,FALSE)</f>
        <v>0</v>
      </c>
      <c r="AU10" s="22">
        <v>100</v>
      </c>
      <c r="AV10" s="13">
        <f>IF(AU10&gt;=100,51,RANK(AU10,$AU$4:$AU$49,1))</f>
        <v>51</v>
      </c>
      <c r="AW10" s="4">
        <f>VLOOKUP(AV10,Punktezuordnung!$A$2:$B$52,2,FALSE)</f>
        <v>0</v>
      </c>
      <c r="AX10" s="33">
        <v>0</v>
      </c>
      <c r="AY10" s="13">
        <f>IF(AX10&lt;=0,51,RANK(AX10,$AX$4:$AX$49,0))</f>
        <v>51</v>
      </c>
      <c r="AZ10" s="2">
        <f>VLOOKUP(AY10,Punktezuordnung!$A$2:$B$52,2,FALSE)</f>
        <v>0</v>
      </c>
    </row>
    <row r="11" spans="1:52" x14ac:dyDescent="0.25">
      <c r="A11" s="17" t="s">
        <v>55</v>
      </c>
      <c r="B11" s="17" t="s">
        <v>56</v>
      </c>
      <c r="C11" s="17" t="s">
        <v>35</v>
      </c>
      <c r="D11" s="17">
        <v>2016</v>
      </c>
      <c r="E11" s="17" t="s">
        <v>36</v>
      </c>
      <c r="F11" s="13">
        <f>IF(G11=0,"",RANK(G11,$G$4:$G$49,0))</f>
        <v>8</v>
      </c>
      <c r="G11" s="4">
        <f>SUM(LARGE(I11:S11,{1;2;3;4;5;6;7;8}))</f>
        <v>86</v>
      </c>
      <c r="H11" s="20">
        <f>COUNTIF(I11:S11,"&gt;0")</f>
        <v>2</v>
      </c>
      <c r="I11" s="7">
        <f>V11</f>
        <v>45</v>
      </c>
      <c r="J11" s="4">
        <f>Y11</f>
        <v>41</v>
      </c>
      <c r="K11" s="7">
        <f>AB11</f>
        <v>0</v>
      </c>
      <c r="L11" s="4">
        <f>AE11</f>
        <v>0</v>
      </c>
      <c r="M11" s="31">
        <f>AH11</f>
        <v>0</v>
      </c>
      <c r="N11" s="40">
        <f>AK11</f>
        <v>0</v>
      </c>
      <c r="O11" s="12">
        <f>AN11</f>
        <v>0</v>
      </c>
      <c r="P11" s="7">
        <f>AQ11</f>
        <v>0</v>
      </c>
      <c r="Q11" s="4">
        <f>AT11</f>
        <v>0</v>
      </c>
      <c r="R11" s="7">
        <f>AW11</f>
        <v>0</v>
      </c>
      <c r="S11" s="4">
        <f>AZ11</f>
        <v>0</v>
      </c>
      <c r="T11" s="32">
        <v>2.5</v>
      </c>
      <c r="U11" s="13">
        <f>IF(T11&lt;=0,51,RANK(T11,$T$4:$T$49,0))</f>
        <v>6</v>
      </c>
      <c r="V11" s="4">
        <f>VLOOKUP(U11,Punktezuordnung!$A$2:$B$52,2,FALSE)</f>
        <v>45</v>
      </c>
      <c r="W11" s="45">
        <v>28</v>
      </c>
      <c r="X11" s="13">
        <f>IF(W11&lt;=0,51,RANK(W11,$W$4:$W$48,0))</f>
        <v>10</v>
      </c>
      <c r="Y11" s="4">
        <f>VLOOKUP(X11,Punktezuordnung!$A$2:$B$52,2,FALSE)</f>
        <v>41</v>
      </c>
      <c r="Z11" s="19">
        <v>100</v>
      </c>
      <c r="AA11" s="13">
        <f>IF(Z11&gt;=100,51,RANK(Z11,$Z$4:$Z$49,1))</f>
        <v>51</v>
      </c>
      <c r="AB11" s="4">
        <f>VLOOKUP(AA11,Punktezuordnung!$A$2:$B$52,2,FALSE)</f>
        <v>0</v>
      </c>
      <c r="AC11" s="34">
        <v>0</v>
      </c>
      <c r="AD11" s="13">
        <f>IF(AC11&lt;=0,51,RANK(AC11,$AC$4:$AC$49,0))</f>
        <v>51</v>
      </c>
      <c r="AE11" s="4">
        <f>VLOOKUP(AD11,Punktezuordnung!$A$2:$B$52,2,FALSE)</f>
        <v>0</v>
      </c>
      <c r="AF11" s="18">
        <v>0</v>
      </c>
      <c r="AG11" s="13">
        <f>IF(AF11&lt;=0,51,RANK(AF11,$AF$4:$AF$49,0))</f>
        <v>51</v>
      </c>
      <c r="AH11" s="4">
        <f>VLOOKUP(AG11,Punktezuordnung!$A$2:$B$52,2,FALSE)</f>
        <v>0</v>
      </c>
      <c r="AI11" s="18">
        <v>0</v>
      </c>
      <c r="AJ11" s="13">
        <f>IF(AI11&lt;=0,51,RANK(AI11,$AI$4:$AI$49,0))</f>
        <v>51</v>
      </c>
      <c r="AK11" s="4">
        <f>VLOOKUP(AJ11,Punktezuordnung!$A$2:$B$52,2,FALSE)</f>
        <v>0</v>
      </c>
      <c r="AL11" s="46">
        <v>0</v>
      </c>
      <c r="AM11" s="27">
        <f>IF(AL11=0,51,RANK(AL11,$AL$4:$AL$49,1))</f>
        <v>51</v>
      </c>
      <c r="AN11" s="4">
        <f>VLOOKUP(AM11,Punktezuordnung!$A$2:$B$52,2,FALSE)</f>
        <v>0</v>
      </c>
      <c r="AO11" s="19">
        <v>100</v>
      </c>
      <c r="AP11" s="13">
        <f>IF(AO11&gt;=100,51,RANK(AO11,$AO$4:$AO$49,1))</f>
        <v>51</v>
      </c>
      <c r="AQ11" s="4">
        <f>VLOOKUP(AP11,Punktezuordnung!$A$2:$B$52,2,FALSE)</f>
        <v>0</v>
      </c>
      <c r="AR11" s="22">
        <v>0</v>
      </c>
      <c r="AS11" s="13">
        <f>IF(AR11&lt;=0,51,RANK(AR11,$AR$4:$AR$49,0))</f>
        <v>51</v>
      </c>
      <c r="AT11" s="4">
        <f>VLOOKUP(AS11,Punktezuordnung!$A$2:$B$52,2,FALSE)</f>
        <v>0</v>
      </c>
      <c r="AU11" s="22">
        <v>100</v>
      </c>
      <c r="AV11" s="13">
        <f>IF(AU11&gt;=100,51,RANK(AU11,$AU$4:$AU$49,1))</f>
        <v>51</v>
      </c>
      <c r="AW11" s="4">
        <f>VLOOKUP(AV11,Punktezuordnung!$A$2:$B$52,2,FALSE)</f>
        <v>0</v>
      </c>
      <c r="AX11" s="33">
        <v>0</v>
      </c>
      <c r="AY11" s="13">
        <f>IF(AX11&lt;=0,51,RANK(AX11,$AX$4:$AX$49,0))</f>
        <v>51</v>
      </c>
      <c r="AZ11" s="2">
        <f>VLOOKUP(AY11,Punktezuordnung!$A$2:$B$52,2,FALSE)</f>
        <v>0</v>
      </c>
    </row>
    <row r="12" spans="1:52" x14ac:dyDescent="0.25">
      <c r="A12" s="17" t="s">
        <v>67</v>
      </c>
      <c r="B12" s="17" t="s">
        <v>68</v>
      </c>
      <c r="C12" s="17" t="s">
        <v>35</v>
      </c>
      <c r="D12" s="17">
        <v>2016</v>
      </c>
      <c r="E12" s="17" t="s">
        <v>61</v>
      </c>
      <c r="F12" s="13">
        <f>IF(G12=0,"",RANK(G12,$G$4:$G$49,0))</f>
        <v>8</v>
      </c>
      <c r="G12" s="4">
        <f>SUM(LARGE(I12:S12,{1;2;3;4;5;6;7;8}))</f>
        <v>86</v>
      </c>
      <c r="H12" s="20">
        <f>COUNTIF(I12:S12,"&gt;0")</f>
        <v>2</v>
      </c>
      <c r="I12" s="7">
        <f>V12</f>
        <v>45</v>
      </c>
      <c r="J12" s="4">
        <f>Y12</f>
        <v>41</v>
      </c>
      <c r="K12" s="7">
        <f>AB12</f>
        <v>0</v>
      </c>
      <c r="L12" s="4">
        <f>AE12</f>
        <v>0</v>
      </c>
      <c r="M12" s="31">
        <f>AH12</f>
        <v>0</v>
      </c>
      <c r="N12" s="40">
        <f>AK12</f>
        <v>0</v>
      </c>
      <c r="O12" s="12">
        <f>AN12</f>
        <v>0</v>
      </c>
      <c r="P12" s="7">
        <f>AQ12</f>
        <v>0</v>
      </c>
      <c r="Q12" s="4">
        <f>AT12</f>
        <v>0</v>
      </c>
      <c r="R12" s="7">
        <f>AW12</f>
        <v>0</v>
      </c>
      <c r="S12" s="4">
        <f>AZ12</f>
        <v>0</v>
      </c>
      <c r="T12" s="32">
        <v>2.5</v>
      </c>
      <c r="U12" s="13">
        <f>IF(T12&lt;=0,51,RANK(T12,$T$4:$T$49,0))</f>
        <v>6</v>
      </c>
      <c r="V12" s="4">
        <f>VLOOKUP(U12,Punktezuordnung!$A$2:$B$52,2,FALSE)</f>
        <v>45</v>
      </c>
      <c r="W12" s="45">
        <v>28</v>
      </c>
      <c r="X12" s="13">
        <f>IF(W12&lt;=0,51,RANK(W12,$W$4:$W$48,0))</f>
        <v>10</v>
      </c>
      <c r="Y12" s="4">
        <f>VLOOKUP(X12,Punktezuordnung!$A$2:$B$52,2,FALSE)</f>
        <v>41</v>
      </c>
      <c r="Z12" s="19">
        <v>100</v>
      </c>
      <c r="AA12" s="13">
        <f>IF(Z12&gt;=100,51,RANK(Z12,$Z$4:$Z$49,1))</f>
        <v>51</v>
      </c>
      <c r="AB12" s="4">
        <f>VLOOKUP(AA12,Punktezuordnung!$A$2:$B$52,2,FALSE)</f>
        <v>0</v>
      </c>
      <c r="AC12" s="34">
        <v>0</v>
      </c>
      <c r="AD12" s="13">
        <f>IF(AC12&lt;=0,51,RANK(AC12,$AC$4:$AC$49,0))</f>
        <v>51</v>
      </c>
      <c r="AE12" s="4">
        <f>VLOOKUP(AD12,Punktezuordnung!$A$2:$B$52,2,FALSE)</f>
        <v>0</v>
      </c>
      <c r="AF12" s="18">
        <v>0</v>
      </c>
      <c r="AG12" s="13">
        <f>IF(AF12&lt;=0,51,RANK(AF12,$AF$4:$AF$49,0))</f>
        <v>51</v>
      </c>
      <c r="AH12" s="4">
        <f>VLOOKUP(AG12,Punktezuordnung!$A$2:$B$52,2,FALSE)</f>
        <v>0</v>
      </c>
      <c r="AI12" s="18">
        <v>0</v>
      </c>
      <c r="AJ12" s="13">
        <f>IF(AI12&lt;=0,51,RANK(AI12,$AI$4:$AI$49,0))</f>
        <v>51</v>
      </c>
      <c r="AK12" s="4">
        <f>VLOOKUP(AJ12,Punktezuordnung!$A$2:$B$52,2,FALSE)</f>
        <v>0</v>
      </c>
      <c r="AL12" s="46">
        <v>0</v>
      </c>
      <c r="AM12" s="27">
        <f>IF(AL12=0,51,RANK(AL12,$AL$4:$AL$49,1))</f>
        <v>51</v>
      </c>
      <c r="AN12" s="4">
        <f>VLOOKUP(AM12,Punktezuordnung!$A$2:$B$52,2,FALSE)</f>
        <v>0</v>
      </c>
      <c r="AO12" s="19">
        <v>100</v>
      </c>
      <c r="AP12" s="13">
        <f>IF(AO12&gt;=100,51,RANK(AO12,$AO$4:$AO$49,1))</f>
        <v>51</v>
      </c>
      <c r="AQ12" s="4">
        <f>VLOOKUP(AP12,Punktezuordnung!$A$2:$B$52,2,FALSE)</f>
        <v>0</v>
      </c>
      <c r="AR12" s="22">
        <v>0</v>
      </c>
      <c r="AS12" s="13">
        <f>IF(AR12&lt;=0,51,RANK(AR12,$AR$4:$AR$49,0))</f>
        <v>51</v>
      </c>
      <c r="AT12" s="4">
        <f>VLOOKUP(AS12,Punktezuordnung!$A$2:$B$52,2,FALSE)</f>
        <v>0</v>
      </c>
      <c r="AU12" s="22">
        <v>100</v>
      </c>
      <c r="AV12" s="13">
        <f>IF(AU12&gt;=100,51,RANK(AU12,$AU$4:$AU$49,1))</f>
        <v>51</v>
      </c>
      <c r="AW12" s="4">
        <f>VLOOKUP(AV12,Punktezuordnung!$A$2:$B$52,2,FALSE)</f>
        <v>0</v>
      </c>
      <c r="AX12" s="33">
        <v>0</v>
      </c>
      <c r="AY12" s="13">
        <f>IF(AX12&lt;=0,51,RANK(AX12,$AX$4:$AX$49,0))</f>
        <v>51</v>
      </c>
      <c r="AZ12" s="2">
        <f>VLOOKUP(AY12,Punktezuordnung!$A$2:$B$52,2,FALSE)</f>
        <v>0</v>
      </c>
    </row>
    <row r="13" spans="1:52" x14ac:dyDescent="0.25">
      <c r="A13" s="17" t="s">
        <v>53</v>
      </c>
      <c r="B13" s="17" t="s">
        <v>54</v>
      </c>
      <c r="C13" s="17" t="s">
        <v>35</v>
      </c>
      <c r="D13" s="17">
        <v>2016</v>
      </c>
      <c r="E13" s="17" t="s">
        <v>52</v>
      </c>
      <c r="F13" s="13">
        <f>IF(G13=0,"",RANK(G13,$G$4:$G$49,0))</f>
        <v>10</v>
      </c>
      <c r="G13" s="4">
        <f>SUM(LARGE(I13:S13,{1;2;3;4;5;6;7;8}))</f>
        <v>84</v>
      </c>
      <c r="H13" s="20">
        <f>COUNTIF(I13:S13,"&gt;0")</f>
        <v>2</v>
      </c>
      <c r="I13" s="7">
        <f>V13</f>
        <v>45</v>
      </c>
      <c r="J13" s="4">
        <f>Y13</f>
        <v>39</v>
      </c>
      <c r="K13" s="7">
        <f>AB13</f>
        <v>0</v>
      </c>
      <c r="L13" s="4">
        <f>AE13</f>
        <v>0</v>
      </c>
      <c r="M13" s="31">
        <f>AH13</f>
        <v>0</v>
      </c>
      <c r="N13" s="40">
        <f>AK13</f>
        <v>0</v>
      </c>
      <c r="O13" s="12">
        <f>AN13</f>
        <v>0</v>
      </c>
      <c r="P13" s="7">
        <f>AQ13</f>
        <v>0</v>
      </c>
      <c r="Q13" s="4">
        <f>AT13</f>
        <v>0</v>
      </c>
      <c r="R13" s="7">
        <f>AW13</f>
        <v>0</v>
      </c>
      <c r="S13" s="4">
        <f>AZ13</f>
        <v>0</v>
      </c>
      <c r="T13" s="32">
        <v>2.5</v>
      </c>
      <c r="U13" s="13">
        <f>IF(T13&lt;=0,51,RANK(T13,$T$4:$T$49,0))</f>
        <v>6</v>
      </c>
      <c r="V13" s="4">
        <f>VLOOKUP(U13,Punktezuordnung!$A$2:$B$52,2,FALSE)</f>
        <v>45</v>
      </c>
      <c r="W13" s="45">
        <v>24</v>
      </c>
      <c r="X13" s="13">
        <f>IF(W13&lt;=0,51,RANK(W13,$W$4:$W$48,0))</f>
        <v>12</v>
      </c>
      <c r="Y13" s="4">
        <f>VLOOKUP(X13,Punktezuordnung!$A$2:$B$52,2,FALSE)</f>
        <v>39</v>
      </c>
      <c r="Z13" s="19">
        <v>100</v>
      </c>
      <c r="AA13" s="13">
        <f>IF(Z13&gt;=100,51,RANK(Z13,$Z$4:$Z$49,1))</f>
        <v>51</v>
      </c>
      <c r="AB13" s="4">
        <f>VLOOKUP(AA13,Punktezuordnung!$A$2:$B$52,2,FALSE)</f>
        <v>0</v>
      </c>
      <c r="AC13" s="34">
        <v>0</v>
      </c>
      <c r="AD13" s="13">
        <f>IF(AC13&lt;=0,51,RANK(AC13,$AC$4:$AC$49,0))</f>
        <v>51</v>
      </c>
      <c r="AE13" s="4">
        <f>VLOOKUP(AD13,Punktezuordnung!$A$2:$B$52,2,FALSE)</f>
        <v>0</v>
      </c>
      <c r="AF13" s="18">
        <v>0</v>
      </c>
      <c r="AG13" s="13">
        <f>IF(AF13&lt;=0,51,RANK(AF13,$AF$4:$AF$49,0))</f>
        <v>51</v>
      </c>
      <c r="AH13" s="4">
        <f>VLOOKUP(AG13,Punktezuordnung!$A$2:$B$52,2,FALSE)</f>
        <v>0</v>
      </c>
      <c r="AI13" s="18">
        <v>0</v>
      </c>
      <c r="AJ13" s="13">
        <f>IF(AI13&lt;=0,51,RANK(AI13,$AI$4:$AI$49,0))</f>
        <v>51</v>
      </c>
      <c r="AK13" s="4">
        <f>VLOOKUP(AJ13,Punktezuordnung!$A$2:$B$52,2,FALSE)</f>
        <v>0</v>
      </c>
      <c r="AL13" s="46">
        <v>0</v>
      </c>
      <c r="AM13" s="27">
        <f>IF(AL13=0,51,RANK(AL13,$AL$4:$AL$49,1))</f>
        <v>51</v>
      </c>
      <c r="AN13" s="4">
        <f>VLOOKUP(AM13,Punktezuordnung!$A$2:$B$52,2,FALSE)</f>
        <v>0</v>
      </c>
      <c r="AO13" s="19">
        <v>100</v>
      </c>
      <c r="AP13" s="13">
        <f>IF(AO13&gt;=100,51,RANK(AO13,$AO$4:$AO$49,1))</f>
        <v>51</v>
      </c>
      <c r="AQ13" s="4">
        <f>VLOOKUP(AP13,Punktezuordnung!$A$2:$B$52,2,FALSE)</f>
        <v>0</v>
      </c>
      <c r="AR13" s="22">
        <v>0</v>
      </c>
      <c r="AS13" s="13">
        <f>IF(AR13&lt;=0,51,RANK(AR13,$AR$4:$AR$49,0))</f>
        <v>51</v>
      </c>
      <c r="AT13" s="4">
        <f>VLOOKUP(AS13,Punktezuordnung!$A$2:$B$52,2,FALSE)</f>
        <v>0</v>
      </c>
      <c r="AU13" s="22">
        <v>100</v>
      </c>
      <c r="AV13" s="13">
        <f>IF(AU13&gt;=100,51,RANK(AU13,$AU$4:$AU$49,1))</f>
        <v>51</v>
      </c>
      <c r="AW13" s="4">
        <f>VLOOKUP(AV13,Punktezuordnung!$A$2:$B$52,2,FALSE)</f>
        <v>0</v>
      </c>
      <c r="AX13" s="33">
        <v>0</v>
      </c>
      <c r="AY13" s="13">
        <f>IF(AX13&lt;=0,51,RANK(AX13,$AX$4:$AX$49,0))</f>
        <v>51</v>
      </c>
      <c r="AZ13" s="2">
        <f>VLOOKUP(AY13,Punktezuordnung!$A$2:$B$52,2,FALSE)</f>
        <v>0</v>
      </c>
    </row>
    <row r="14" spans="1:52" x14ac:dyDescent="0.25">
      <c r="A14" s="17" t="s">
        <v>62</v>
      </c>
      <c r="B14" s="17" t="s">
        <v>60</v>
      </c>
      <c r="C14" s="17" t="s">
        <v>35</v>
      </c>
      <c r="D14" s="17">
        <v>2016</v>
      </c>
      <c r="E14" s="17" t="s">
        <v>39</v>
      </c>
      <c r="F14" s="13">
        <f>IF(G14=0,"",RANK(G14,$G$4:$G$49,0))</f>
        <v>10</v>
      </c>
      <c r="G14" s="4">
        <f>SUM(LARGE(I14:S14,{1;2;3;4;5;6;7;8}))</f>
        <v>84</v>
      </c>
      <c r="H14" s="20">
        <f>COUNTIF(I14:S14,"&gt;0")</f>
        <v>2</v>
      </c>
      <c r="I14" s="7">
        <f>V14</f>
        <v>38</v>
      </c>
      <c r="J14" s="4">
        <f>Y14</f>
        <v>46</v>
      </c>
      <c r="K14" s="7">
        <f>AB14</f>
        <v>0</v>
      </c>
      <c r="L14" s="4">
        <f>AE14</f>
        <v>0</v>
      </c>
      <c r="M14" s="31">
        <f>AH14</f>
        <v>0</v>
      </c>
      <c r="N14" s="40">
        <f>AK14</f>
        <v>0</v>
      </c>
      <c r="O14" s="12">
        <f>AN14</f>
        <v>0</v>
      </c>
      <c r="P14" s="7">
        <f>AQ14</f>
        <v>0</v>
      </c>
      <c r="Q14" s="4">
        <f>AT14</f>
        <v>0</v>
      </c>
      <c r="R14" s="7">
        <f>AW14</f>
        <v>0</v>
      </c>
      <c r="S14" s="4">
        <f>AZ14</f>
        <v>0</v>
      </c>
      <c r="T14" s="32">
        <v>2.25</v>
      </c>
      <c r="U14" s="13">
        <f>IF(T14&lt;=0,51,RANK(T14,$T$4:$T$49,0))</f>
        <v>13</v>
      </c>
      <c r="V14" s="4">
        <f>VLOOKUP(U14,Punktezuordnung!$A$2:$B$52,2,FALSE)</f>
        <v>38</v>
      </c>
      <c r="W14" s="45">
        <v>35</v>
      </c>
      <c r="X14" s="13">
        <f>IF(W14&lt;=0,51,RANK(W14,$W$4:$W$48,0))</f>
        <v>5</v>
      </c>
      <c r="Y14" s="4">
        <f>VLOOKUP(X14,Punktezuordnung!$A$2:$B$52,2,FALSE)</f>
        <v>46</v>
      </c>
      <c r="Z14" s="19">
        <v>100</v>
      </c>
      <c r="AA14" s="13">
        <f>IF(Z14&gt;=100,51,RANK(Z14,$Z$4:$Z$49,1))</f>
        <v>51</v>
      </c>
      <c r="AB14" s="4">
        <f>VLOOKUP(AA14,Punktezuordnung!$A$2:$B$52,2,FALSE)</f>
        <v>0</v>
      </c>
      <c r="AC14" s="34">
        <v>0</v>
      </c>
      <c r="AD14" s="13">
        <f>IF(AC14&lt;=0,51,RANK(AC14,$AC$4:$AC$49,0))</f>
        <v>51</v>
      </c>
      <c r="AE14" s="4">
        <f>VLOOKUP(AD14,Punktezuordnung!$A$2:$B$52,2,FALSE)</f>
        <v>0</v>
      </c>
      <c r="AF14" s="18">
        <v>0</v>
      </c>
      <c r="AG14" s="13">
        <f>IF(AF14&lt;=0,51,RANK(AF14,$AF$4:$AF$49,0))</f>
        <v>51</v>
      </c>
      <c r="AH14" s="4">
        <f>VLOOKUP(AG14,Punktezuordnung!$A$2:$B$52,2,FALSE)</f>
        <v>0</v>
      </c>
      <c r="AI14" s="18">
        <v>0</v>
      </c>
      <c r="AJ14" s="13">
        <f>IF(AI14&lt;=0,51,RANK(AI14,$AI$4:$AI$49,0))</f>
        <v>51</v>
      </c>
      <c r="AK14" s="4">
        <f>VLOOKUP(AJ14,Punktezuordnung!$A$2:$B$52,2,FALSE)</f>
        <v>0</v>
      </c>
      <c r="AL14" s="46">
        <v>0</v>
      </c>
      <c r="AM14" s="27">
        <f>IF(AL14=0,51,RANK(AL14,$AL$4:$AL$49,1))</f>
        <v>51</v>
      </c>
      <c r="AN14" s="4">
        <f>VLOOKUP(AM14,Punktezuordnung!$A$2:$B$52,2,FALSE)</f>
        <v>0</v>
      </c>
      <c r="AO14" s="19">
        <v>100</v>
      </c>
      <c r="AP14" s="13">
        <f>IF(AO14&gt;=100,51,RANK(AO14,$AO$4:$AO$49,1))</f>
        <v>51</v>
      </c>
      <c r="AQ14" s="4">
        <f>VLOOKUP(AP14,Punktezuordnung!$A$2:$B$52,2,FALSE)</f>
        <v>0</v>
      </c>
      <c r="AR14" s="22">
        <v>0</v>
      </c>
      <c r="AS14" s="13">
        <f>IF(AR14&lt;=0,51,RANK(AR14,$AR$4:$AR$49,0))</f>
        <v>51</v>
      </c>
      <c r="AT14" s="4">
        <f>VLOOKUP(AS14,Punktezuordnung!$A$2:$B$52,2,FALSE)</f>
        <v>0</v>
      </c>
      <c r="AU14" s="22">
        <v>100</v>
      </c>
      <c r="AV14" s="13">
        <f>IF(AU14&gt;=100,51,RANK(AU14,$AU$4:$AU$49,1))</f>
        <v>51</v>
      </c>
      <c r="AW14" s="4">
        <f>VLOOKUP(AV14,Punktezuordnung!$A$2:$B$52,2,FALSE)</f>
        <v>0</v>
      </c>
      <c r="AX14" s="33">
        <v>0</v>
      </c>
      <c r="AY14" s="13">
        <f>IF(AX14&lt;=0,51,RANK(AX14,$AX$4:$AX$49,0))</f>
        <v>51</v>
      </c>
      <c r="AZ14" s="2">
        <f>VLOOKUP(AY14,Punktezuordnung!$A$2:$B$52,2,FALSE)</f>
        <v>0</v>
      </c>
    </row>
    <row r="15" spans="1:52" x14ac:dyDescent="0.25">
      <c r="A15" s="17" t="s">
        <v>50</v>
      </c>
      <c r="B15" s="17" t="s">
        <v>51</v>
      </c>
      <c r="C15" s="17" t="s">
        <v>35</v>
      </c>
      <c r="D15" s="17">
        <v>2016</v>
      </c>
      <c r="E15" s="17" t="s">
        <v>52</v>
      </c>
      <c r="F15" s="13">
        <f>IF(G15=0,"",RANK(G15,$G$4:$G$49,0))</f>
        <v>12</v>
      </c>
      <c r="G15" s="4">
        <f>SUM(LARGE(I15:S15,{1;2;3;4;5;6;7;8}))</f>
        <v>82</v>
      </c>
      <c r="H15" s="20">
        <f>COUNTIF(I15:S15,"&gt;0")</f>
        <v>2</v>
      </c>
      <c r="I15" s="7">
        <f>V15</f>
        <v>45</v>
      </c>
      <c r="J15" s="4">
        <f>Y15</f>
        <v>37</v>
      </c>
      <c r="K15" s="7">
        <f>AB15</f>
        <v>0</v>
      </c>
      <c r="L15" s="4">
        <f>AE15</f>
        <v>0</v>
      </c>
      <c r="M15" s="31">
        <f>AH15</f>
        <v>0</v>
      </c>
      <c r="N15" s="40">
        <f>AK15</f>
        <v>0</v>
      </c>
      <c r="O15" s="12">
        <f>AN15</f>
        <v>0</v>
      </c>
      <c r="P15" s="7">
        <f>AQ15</f>
        <v>0</v>
      </c>
      <c r="Q15" s="4">
        <f>AT15</f>
        <v>0</v>
      </c>
      <c r="R15" s="7">
        <f>AW15</f>
        <v>0</v>
      </c>
      <c r="S15" s="4">
        <f>AZ15</f>
        <v>0</v>
      </c>
      <c r="T15" s="32">
        <v>2.5</v>
      </c>
      <c r="U15" s="13">
        <f>IF(T15&lt;=0,51,RANK(T15,$T$4:$T$49,0))</f>
        <v>6</v>
      </c>
      <c r="V15" s="4">
        <f>VLOOKUP(U15,Punktezuordnung!$A$2:$B$52,2,FALSE)</f>
        <v>45</v>
      </c>
      <c r="W15" s="45">
        <v>17</v>
      </c>
      <c r="X15" s="13">
        <f>IF(W15&lt;=0,51,RANK(W15,$W$4:$W$48,0))</f>
        <v>14</v>
      </c>
      <c r="Y15" s="4">
        <f>VLOOKUP(X15,Punktezuordnung!$A$2:$B$52,2,FALSE)</f>
        <v>37</v>
      </c>
      <c r="Z15" s="19">
        <v>100</v>
      </c>
      <c r="AA15" s="13">
        <f>IF(Z15&gt;=100,51,RANK(Z15,$Z$4:$Z$49,1))</f>
        <v>51</v>
      </c>
      <c r="AB15" s="4">
        <f>VLOOKUP(AA15,Punktezuordnung!$A$2:$B$52,2,FALSE)</f>
        <v>0</v>
      </c>
      <c r="AC15" s="34">
        <v>0</v>
      </c>
      <c r="AD15" s="13">
        <f>IF(AC15&lt;=0,51,RANK(AC15,$AC$4:$AC$49,0))</f>
        <v>51</v>
      </c>
      <c r="AE15" s="4">
        <f>VLOOKUP(AD15,Punktezuordnung!$A$2:$B$52,2,FALSE)</f>
        <v>0</v>
      </c>
      <c r="AF15" s="18">
        <v>0</v>
      </c>
      <c r="AG15" s="13">
        <f>IF(AF15&lt;=0,51,RANK(AF15,$AF$4:$AF$49,0))</f>
        <v>51</v>
      </c>
      <c r="AH15" s="4">
        <f>VLOOKUP(AG15,Punktezuordnung!$A$2:$B$52,2,FALSE)</f>
        <v>0</v>
      </c>
      <c r="AI15" s="18">
        <v>0</v>
      </c>
      <c r="AJ15" s="13">
        <f>IF(AI15&lt;=0,51,RANK(AI15,$AI$4:$AI$49,0))</f>
        <v>51</v>
      </c>
      <c r="AK15" s="4">
        <f>VLOOKUP(AJ15,Punktezuordnung!$A$2:$B$52,2,FALSE)</f>
        <v>0</v>
      </c>
      <c r="AL15" s="46">
        <v>0</v>
      </c>
      <c r="AM15" s="27">
        <f>IF(AL15=0,51,RANK(AL15,$AL$4:$AL$49,1))</f>
        <v>51</v>
      </c>
      <c r="AN15" s="4">
        <f>VLOOKUP(AM15,Punktezuordnung!$A$2:$B$52,2,FALSE)</f>
        <v>0</v>
      </c>
      <c r="AO15" s="19">
        <v>100</v>
      </c>
      <c r="AP15" s="13">
        <f>IF(AO15&gt;=100,51,RANK(AO15,$AO$4:$AO$49,1))</f>
        <v>51</v>
      </c>
      <c r="AQ15" s="4">
        <f>VLOOKUP(AP15,Punktezuordnung!$A$2:$B$52,2,FALSE)</f>
        <v>0</v>
      </c>
      <c r="AR15" s="22">
        <v>0</v>
      </c>
      <c r="AS15" s="13">
        <f>IF(AR15&lt;=0,51,RANK(AR15,$AR$4:$AR$49,0))</f>
        <v>51</v>
      </c>
      <c r="AT15" s="4">
        <f>VLOOKUP(AS15,Punktezuordnung!$A$2:$B$52,2,FALSE)</f>
        <v>0</v>
      </c>
      <c r="AU15" s="22">
        <v>100</v>
      </c>
      <c r="AV15" s="13">
        <f>IF(AU15&gt;=100,51,RANK(AU15,$AU$4:$AU$49,1))</f>
        <v>51</v>
      </c>
      <c r="AW15" s="4">
        <f>VLOOKUP(AV15,Punktezuordnung!$A$2:$B$52,2,FALSE)</f>
        <v>0</v>
      </c>
      <c r="AX15" s="33">
        <v>0</v>
      </c>
      <c r="AY15" s="13">
        <f>IF(AX15&lt;=0,51,RANK(AX15,$AX$4:$AX$49,0))</f>
        <v>51</v>
      </c>
      <c r="AZ15" s="2">
        <f>VLOOKUP(AY15,Punktezuordnung!$A$2:$B$52,2,FALSE)</f>
        <v>0</v>
      </c>
    </row>
    <row r="16" spans="1:52" x14ac:dyDescent="0.25">
      <c r="A16" s="17" t="s">
        <v>57</v>
      </c>
      <c r="B16" s="17" t="s">
        <v>58</v>
      </c>
      <c r="C16" s="17" t="s">
        <v>35</v>
      </c>
      <c r="D16" s="17">
        <v>2016</v>
      </c>
      <c r="E16" s="17" t="s">
        <v>42</v>
      </c>
      <c r="F16" s="13">
        <f>IF(G16=0,"",RANK(G16,$G$4:$G$49,0))</f>
        <v>12</v>
      </c>
      <c r="G16" s="4">
        <f>SUM(LARGE(I16:S16,{1;2;3;4;5;6;7;8}))</f>
        <v>82</v>
      </c>
      <c r="H16" s="20">
        <f>COUNTIF(I16:S16,"&gt;0")</f>
        <v>2</v>
      </c>
      <c r="I16" s="7">
        <f>V16</f>
        <v>45</v>
      </c>
      <c r="J16" s="4">
        <f>Y16</f>
        <v>37</v>
      </c>
      <c r="K16" s="7">
        <f>AB16</f>
        <v>0</v>
      </c>
      <c r="L16" s="4">
        <f>AE16</f>
        <v>0</v>
      </c>
      <c r="M16" s="31">
        <f>AH16</f>
        <v>0</v>
      </c>
      <c r="N16" s="40">
        <f>AK16</f>
        <v>0</v>
      </c>
      <c r="O16" s="12">
        <f>AN16</f>
        <v>0</v>
      </c>
      <c r="P16" s="7">
        <f>AQ16</f>
        <v>0</v>
      </c>
      <c r="Q16" s="4">
        <f>AT16</f>
        <v>0</v>
      </c>
      <c r="R16" s="7">
        <f>AW16</f>
        <v>0</v>
      </c>
      <c r="S16" s="4">
        <f>AZ16</f>
        <v>0</v>
      </c>
      <c r="T16" s="32">
        <v>2.5</v>
      </c>
      <c r="U16" s="13">
        <f>IF(T16&lt;=0,51,RANK(T16,$T$4:$T$49,0))</f>
        <v>6</v>
      </c>
      <c r="V16" s="4">
        <f>VLOOKUP(U16,Punktezuordnung!$A$2:$B$52,2,FALSE)</f>
        <v>45</v>
      </c>
      <c r="W16" s="45">
        <v>17</v>
      </c>
      <c r="X16" s="13">
        <f>IF(W16&lt;=0,51,RANK(W16,$W$4:$W$48,0))</f>
        <v>14</v>
      </c>
      <c r="Y16" s="4">
        <f>VLOOKUP(X16,Punktezuordnung!$A$2:$B$52,2,FALSE)</f>
        <v>37</v>
      </c>
      <c r="Z16" s="19">
        <v>100</v>
      </c>
      <c r="AA16" s="13">
        <f>IF(Z16&gt;=100,51,RANK(Z16,$Z$4:$Z$49,1))</f>
        <v>51</v>
      </c>
      <c r="AB16" s="4">
        <f>VLOOKUP(AA16,Punktezuordnung!$A$2:$B$52,2,FALSE)</f>
        <v>0</v>
      </c>
      <c r="AC16" s="34">
        <v>0</v>
      </c>
      <c r="AD16" s="13">
        <f>IF(AC16&lt;=0,51,RANK(AC16,$AC$4:$AC$49,0))</f>
        <v>51</v>
      </c>
      <c r="AE16" s="4">
        <f>VLOOKUP(AD16,Punktezuordnung!$A$2:$B$52,2,FALSE)</f>
        <v>0</v>
      </c>
      <c r="AF16" s="18">
        <v>0</v>
      </c>
      <c r="AG16" s="13">
        <f>IF(AF16&lt;=0,51,RANK(AF16,$AF$4:$AF$49,0))</f>
        <v>51</v>
      </c>
      <c r="AH16" s="4">
        <f>VLOOKUP(AG16,Punktezuordnung!$A$2:$B$52,2,FALSE)</f>
        <v>0</v>
      </c>
      <c r="AI16" s="18">
        <v>0</v>
      </c>
      <c r="AJ16" s="13">
        <f>IF(AI16&lt;=0,51,RANK(AI16,$AI$4:$AI$49,0))</f>
        <v>51</v>
      </c>
      <c r="AK16" s="4">
        <f>VLOOKUP(AJ16,Punktezuordnung!$A$2:$B$52,2,FALSE)</f>
        <v>0</v>
      </c>
      <c r="AL16" s="46">
        <v>0</v>
      </c>
      <c r="AM16" s="27">
        <f>IF(AL16=0,51,RANK(AL16,$AL$4:$AL$49,1))</f>
        <v>51</v>
      </c>
      <c r="AN16" s="4">
        <f>VLOOKUP(AM16,Punktezuordnung!$A$2:$B$52,2,FALSE)</f>
        <v>0</v>
      </c>
      <c r="AO16" s="19">
        <v>100</v>
      </c>
      <c r="AP16" s="13">
        <f>IF(AO16&gt;=100,51,RANK(AO16,$AO$4:$AO$49,1))</f>
        <v>51</v>
      </c>
      <c r="AQ16" s="4">
        <f>VLOOKUP(AP16,Punktezuordnung!$A$2:$B$52,2,FALSE)</f>
        <v>0</v>
      </c>
      <c r="AR16" s="22">
        <v>0</v>
      </c>
      <c r="AS16" s="13">
        <f>IF(AR16&lt;=0,51,RANK(AR16,$AR$4:$AR$49,0))</f>
        <v>51</v>
      </c>
      <c r="AT16" s="4">
        <f>VLOOKUP(AS16,Punktezuordnung!$A$2:$B$52,2,FALSE)</f>
        <v>0</v>
      </c>
      <c r="AU16" s="22">
        <v>100</v>
      </c>
      <c r="AV16" s="13">
        <f>IF(AU16&gt;=100,51,RANK(AU16,$AU$4:$AU$49,1))</f>
        <v>51</v>
      </c>
      <c r="AW16" s="4">
        <f>VLOOKUP(AV16,Punktezuordnung!$A$2:$B$52,2,FALSE)</f>
        <v>0</v>
      </c>
      <c r="AX16" s="33">
        <v>0</v>
      </c>
      <c r="AY16" s="13">
        <f>IF(AX16&lt;=0,51,RANK(AX16,$AX$4:$AX$49,0))</f>
        <v>51</v>
      </c>
      <c r="AZ16" s="2">
        <f>VLOOKUP(AY16,Punktezuordnung!$A$2:$B$52,2,FALSE)</f>
        <v>0</v>
      </c>
    </row>
    <row r="17" spans="1:52" x14ac:dyDescent="0.25">
      <c r="A17" s="17" t="s">
        <v>37</v>
      </c>
      <c r="B17" s="17" t="s">
        <v>38</v>
      </c>
      <c r="C17" s="17" t="s">
        <v>35</v>
      </c>
      <c r="D17" s="17">
        <v>2016</v>
      </c>
      <c r="E17" s="17" t="s">
        <v>39</v>
      </c>
      <c r="F17" s="13">
        <f>IF(G17=0,"",RANK(G17,$G$4:$G$49,0))</f>
        <v>14</v>
      </c>
      <c r="G17" s="4">
        <f>SUM(LARGE(I17:S17,{1;2;3;4;5;6;7;8}))</f>
        <v>79</v>
      </c>
      <c r="H17" s="20">
        <f>COUNTIF(I17:S17,"&gt;0")</f>
        <v>2</v>
      </c>
      <c r="I17" s="7">
        <f>V17</f>
        <v>36</v>
      </c>
      <c r="J17" s="4">
        <f>Y17</f>
        <v>43</v>
      </c>
      <c r="K17" s="7">
        <f>AB17</f>
        <v>0</v>
      </c>
      <c r="L17" s="4">
        <f>AE17</f>
        <v>0</v>
      </c>
      <c r="M17" s="31">
        <f>AH17</f>
        <v>0</v>
      </c>
      <c r="N17" s="40">
        <f>AK17</f>
        <v>0</v>
      </c>
      <c r="O17" s="12">
        <f>AN17</f>
        <v>0</v>
      </c>
      <c r="P17" s="7">
        <f>AQ17</f>
        <v>0</v>
      </c>
      <c r="Q17" s="4">
        <f>AT17</f>
        <v>0</v>
      </c>
      <c r="R17" s="7">
        <f>AW17</f>
        <v>0</v>
      </c>
      <c r="S17" s="4">
        <f>AZ17</f>
        <v>0</v>
      </c>
      <c r="T17" s="32">
        <v>2</v>
      </c>
      <c r="U17" s="13">
        <f>IF(T17&lt;=0,51,RANK(T17,$T$4:$T$49,0))</f>
        <v>15</v>
      </c>
      <c r="V17" s="4">
        <f>VLOOKUP(U17,Punktezuordnung!$A$2:$B$52,2,FALSE)</f>
        <v>36</v>
      </c>
      <c r="W17" s="45">
        <v>31</v>
      </c>
      <c r="X17" s="13">
        <f>IF(W17&lt;=0,51,RANK(W17,$W$4:$W$48,0))</f>
        <v>8</v>
      </c>
      <c r="Y17" s="4">
        <f>VLOOKUP(X17,Punktezuordnung!$A$2:$B$52,2,FALSE)</f>
        <v>43</v>
      </c>
      <c r="Z17" s="19">
        <v>100</v>
      </c>
      <c r="AA17" s="13">
        <f>IF(Z17&gt;=100,51,RANK(Z17,$Z$4:$Z$49,1))</f>
        <v>51</v>
      </c>
      <c r="AB17" s="4">
        <f>VLOOKUP(AA17,Punktezuordnung!$A$2:$B$52,2,FALSE)</f>
        <v>0</v>
      </c>
      <c r="AC17" s="34">
        <v>0</v>
      </c>
      <c r="AD17" s="13">
        <f>IF(AC17&lt;=0,51,RANK(AC17,$AC$4:$AC$49,0))</f>
        <v>51</v>
      </c>
      <c r="AE17" s="4">
        <f>VLOOKUP(AD17,Punktezuordnung!$A$2:$B$52,2,FALSE)</f>
        <v>0</v>
      </c>
      <c r="AF17" s="18">
        <v>0</v>
      </c>
      <c r="AG17" s="13">
        <f>IF(AF17&lt;=0,51,RANK(AF17,$AF$4:$AF$49,0))</f>
        <v>51</v>
      </c>
      <c r="AH17" s="4">
        <f>VLOOKUP(AG17,Punktezuordnung!$A$2:$B$52,2,FALSE)</f>
        <v>0</v>
      </c>
      <c r="AI17" s="18">
        <v>0</v>
      </c>
      <c r="AJ17" s="13">
        <f>IF(AI17&lt;=0,51,RANK(AI17,$AI$4:$AI$49,0))</f>
        <v>51</v>
      </c>
      <c r="AK17" s="4">
        <f>VLOOKUP(AJ17,Punktezuordnung!$A$2:$B$52,2,FALSE)</f>
        <v>0</v>
      </c>
      <c r="AL17" s="46">
        <v>0</v>
      </c>
      <c r="AM17" s="27">
        <f>IF(AL17=0,51,RANK(AL17,$AL$4:$AL$49,1))</f>
        <v>51</v>
      </c>
      <c r="AN17" s="4">
        <f>VLOOKUP(AM17,Punktezuordnung!$A$2:$B$52,2,FALSE)</f>
        <v>0</v>
      </c>
      <c r="AO17" s="19">
        <v>100</v>
      </c>
      <c r="AP17" s="13">
        <f>IF(AO17&gt;=100,51,RANK(AO17,$AO$4:$AO$49,1))</f>
        <v>51</v>
      </c>
      <c r="AQ17" s="4">
        <f>VLOOKUP(AP17,Punktezuordnung!$A$2:$B$52,2,FALSE)</f>
        <v>0</v>
      </c>
      <c r="AR17" s="22">
        <v>0</v>
      </c>
      <c r="AS17" s="13">
        <f>IF(AR17&lt;=0,51,RANK(AR17,$AR$4:$AR$49,0))</f>
        <v>51</v>
      </c>
      <c r="AT17" s="4">
        <f>VLOOKUP(AS17,Punktezuordnung!$A$2:$B$52,2,FALSE)</f>
        <v>0</v>
      </c>
      <c r="AU17" s="22">
        <v>100</v>
      </c>
      <c r="AV17" s="13">
        <f>IF(AU17&gt;=100,51,RANK(AU17,$AU$4:$AU$49,1))</f>
        <v>51</v>
      </c>
      <c r="AW17" s="4">
        <f>VLOOKUP(AV17,Punktezuordnung!$A$2:$B$52,2,FALSE)</f>
        <v>0</v>
      </c>
      <c r="AX17" s="33">
        <v>0</v>
      </c>
      <c r="AY17" s="13">
        <f>IF(AX17&lt;=0,51,RANK(AX17,$AX$4:$AX$49,0))</f>
        <v>51</v>
      </c>
      <c r="AZ17" s="2">
        <f>VLOOKUP(AY17,Punktezuordnung!$A$2:$B$52,2,FALSE)</f>
        <v>0</v>
      </c>
    </row>
    <row r="18" spans="1:52" x14ac:dyDescent="0.25">
      <c r="A18" s="17" t="s">
        <v>63</v>
      </c>
      <c r="B18" s="17" t="s">
        <v>60</v>
      </c>
      <c r="C18" s="17" t="s">
        <v>35</v>
      </c>
      <c r="D18" s="17">
        <v>2016</v>
      </c>
      <c r="E18" s="17" t="s">
        <v>52</v>
      </c>
      <c r="F18" s="13">
        <f>IF(G18=0,"",RANK(G18,$G$4:$G$49,0))</f>
        <v>15</v>
      </c>
      <c r="G18" s="4">
        <f>SUM(LARGE(I18:S18,{1;2;3;4;5;6;7;8}))</f>
        <v>76</v>
      </c>
      <c r="H18" s="20">
        <f>COUNTIF(I18:S18,"&gt;0")</f>
        <v>2</v>
      </c>
      <c r="I18" s="7">
        <f>V18</f>
        <v>38</v>
      </c>
      <c r="J18" s="4">
        <f>Y18</f>
        <v>38</v>
      </c>
      <c r="K18" s="7">
        <f>AB18</f>
        <v>0</v>
      </c>
      <c r="L18" s="4">
        <f>AE18</f>
        <v>0</v>
      </c>
      <c r="M18" s="31">
        <f>AH18</f>
        <v>0</v>
      </c>
      <c r="N18" s="40">
        <f>AK18</f>
        <v>0</v>
      </c>
      <c r="O18" s="12">
        <f>AN18</f>
        <v>0</v>
      </c>
      <c r="P18" s="7">
        <f>AQ18</f>
        <v>0</v>
      </c>
      <c r="Q18" s="4">
        <f>AT18</f>
        <v>0</v>
      </c>
      <c r="R18" s="7">
        <f>AW18</f>
        <v>0</v>
      </c>
      <c r="S18" s="4">
        <f>AZ18</f>
        <v>0</v>
      </c>
      <c r="T18" s="32">
        <v>2.25</v>
      </c>
      <c r="U18" s="13">
        <f>IF(T18&lt;=0,51,RANK(T18,$T$4:$T$49,0))</f>
        <v>13</v>
      </c>
      <c r="V18" s="4">
        <f>VLOOKUP(U18,Punktezuordnung!$A$2:$B$52,2,FALSE)</f>
        <v>38</v>
      </c>
      <c r="W18" s="45">
        <v>19</v>
      </c>
      <c r="X18" s="13">
        <f>IF(W18&lt;=0,51,RANK(W18,$W$4:$W$48,0))</f>
        <v>13</v>
      </c>
      <c r="Y18" s="4">
        <f>VLOOKUP(X18,Punktezuordnung!$A$2:$B$52,2,FALSE)</f>
        <v>38</v>
      </c>
      <c r="Z18" s="19">
        <v>100</v>
      </c>
      <c r="AA18" s="13">
        <f>IF(Z18&gt;=100,51,RANK(Z18,$Z$4:$Z$49,1))</f>
        <v>51</v>
      </c>
      <c r="AB18" s="4">
        <f>VLOOKUP(AA18,Punktezuordnung!$A$2:$B$52,2,FALSE)</f>
        <v>0</v>
      </c>
      <c r="AC18" s="34">
        <v>0</v>
      </c>
      <c r="AD18" s="13">
        <f>IF(AC18&lt;=0,51,RANK(AC18,$AC$4:$AC$49,0))</f>
        <v>51</v>
      </c>
      <c r="AE18" s="4">
        <f>VLOOKUP(AD18,Punktezuordnung!$A$2:$B$52,2,FALSE)</f>
        <v>0</v>
      </c>
      <c r="AF18" s="18">
        <v>0</v>
      </c>
      <c r="AG18" s="13">
        <f>IF(AF18&lt;=0,51,RANK(AF18,$AF$4:$AF$49,0))</f>
        <v>51</v>
      </c>
      <c r="AH18" s="4">
        <f>VLOOKUP(AG18,Punktezuordnung!$A$2:$B$52,2,FALSE)</f>
        <v>0</v>
      </c>
      <c r="AI18" s="18">
        <v>0</v>
      </c>
      <c r="AJ18" s="13">
        <f>IF(AI18&lt;=0,51,RANK(AI18,$AI$4:$AI$49,0))</f>
        <v>51</v>
      </c>
      <c r="AK18" s="4">
        <f>VLOOKUP(AJ18,Punktezuordnung!$A$2:$B$52,2,FALSE)</f>
        <v>0</v>
      </c>
      <c r="AL18" s="46">
        <v>0</v>
      </c>
      <c r="AM18" s="27">
        <f>IF(AL18=0,51,RANK(AL18,$AL$4:$AL$49,1))</f>
        <v>51</v>
      </c>
      <c r="AN18" s="4">
        <f>VLOOKUP(AM18,Punktezuordnung!$A$2:$B$52,2,FALSE)</f>
        <v>0</v>
      </c>
      <c r="AO18" s="19">
        <v>100</v>
      </c>
      <c r="AP18" s="13">
        <f>IF(AO18&gt;=100,51,RANK(AO18,$AO$4:$AO$49,1))</f>
        <v>51</v>
      </c>
      <c r="AQ18" s="4">
        <f>VLOOKUP(AP18,Punktezuordnung!$A$2:$B$52,2,FALSE)</f>
        <v>0</v>
      </c>
      <c r="AR18" s="22">
        <v>0</v>
      </c>
      <c r="AS18" s="13">
        <f>IF(AR18&lt;=0,51,RANK(AR18,$AR$4:$AR$49,0))</f>
        <v>51</v>
      </c>
      <c r="AT18" s="4">
        <f>VLOOKUP(AS18,Punktezuordnung!$A$2:$B$52,2,FALSE)</f>
        <v>0</v>
      </c>
      <c r="AU18" s="22">
        <v>100</v>
      </c>
      <c r="AV18" s="13">
        <f>IF(AU18&gt;=100,51,RANK(AU18,$AU$4:$AU$49,1))</f>
        <v>51</v>
      </c>
      <c r="AW18" s="4">
        <f>VLOOKUP(AV18,Punktezuordnung!$A$2:$B$52,2,FALSE)</f>
        <v>0</v>
      </c>
      <c r="AX18" s="33">
        <v>0</v>
      </c>
      <c r="AY18" s="13">
        <f>IF(AX18&lt;=0,51,RANK(AX18,$AX$4:$AX$49,0))</f>
        <v>51</v>
      </c>
      <c r="AZ18" s="2">
        <f>VLOOKUP(AY18,Punktezuordnung!$A$2:$B$52,2,FALSE)</f>
        <v>0</v>
      </c>
    </row>
    <row r="19" spans="1:52" x14ac:dyDescent="0.25">
      <c r="A19" s="17"/>
      <c r="B19" s="17"/>
      <c r="C19" s="17"/>
      <c r="D19" s="17"/>
      <c r="E19" s="17"/>
      <c r="F19" s="13" t="str">
        <f>IF(G19=0,"",RANK(G19,$G$4:$G$49,0))</f>
        <v/>
      </c>
      <c r="G19" s="4">
        <f>SUM(LARGE(I19:S19,{1;2;3;4;5;6;7;8}))</f>
        <v>0</v>
      </c>
      <c r="H19" s="20">
        <f>COUNTIF(I19:S19,"&gt;0")</f>
        <v>0</v>
      </c>
      <c r="I19" s="7">
        <f>V19</f>
        <v>0</v>
      </c>
      <c r="J19" s="4">
        <f>Y19</f>
        <v>0</v>
      </c>
      <c r="K19" s="7">
        <f>AB19</f>
        <v>0</v>
      </c>
      <c r="L19" s="4">
        <f>AE19</f>
        <v>0</v>
      </c>
      <c r="M19" s="31">
        <f>AH19</f>
        <v>0</v>
      </c>
      <c r="N19" s="40">
        <f>AK19</f>
        <v>0</v>
      </c>
      <c r="O19" s="12">
        <f>AN19</f>
        <v>0</v>
      </c>
      <c r="P19" s="7">
        <f>AQ19</f>
        <v>0</v>
      </c>
      <c r="Q19" s="4">
        <f>AT19</f>
        <v>0</v>
      </c>
      <c r="R19" s="7">
        <f>AW19</f>
        <v>0</v>
      </c>
      <c r="S19" s="4">
        <f>AZ19</f>
        <v>0</v>
      </c>
      <c r="T19" s="32">
        <v>0</v>
      </c>
      <c r="U19" s="13">
        <f>IF(T19&lt;=0,51,RANK(T19,$T$4:$T$49,0))</f>
        <v>51</v>
      </c>
      <c r="V19" s="4">
        <f>VLOOKUP(U19,Punktezuordnung!$A$2:$B$52,2,FALSE)</f>
        <v>0</v>
      </c>
      <c r="W19" s="45">
        <v>0</v>
      </c>
      <c r="X19" s="13">
        <f>IF(W19&lt;=0,51,RANK(W19,$W$4:$W$48,0))</f>
        <v>51</v>
      </c>
      <c r="Y19" s="4">
        <f>VLOOKUP(X19,Punktezuordnung!$A$2:$B$52,2,FALSE)</f>
        <v>0</v>
      </c>
      <c r="Z19" s="19">
        <v>100</v>
      </c>
      <c r="AA19" s="13">
        <f>IF(Z19&gt;=100,51,RANK(Z19,$Z$4:$Z$49,1))</f>
        <v>51</v>
      </c>
      <c r="AB19" s="4">
        <f>VLOOKUP(AA19,Punktezuordnung!$A$2:$B$52,2,FALSE)</f>
        <v>0</v>
      </c>
      <c r="AC19" s="34">
        <v>0</v>
      </c>
      <c r="AD19" s="13">
        <f>IF(AC19&lt;=0,51,RANK(AC19,$AC$4:$AC$49,0))</f>
        <v>51</v>
      </c>
      <c r="AE19" s="4">
        <f>VLOOKUP(AD19,Punktezuordnung!$A$2:$B$52,2,FALSE)</f>
        <v>0</v>
      </c>
      <c r="AF19" s="18">
        <v>0</v>
      </c>
      <c r="AG19" s="13">
        <f>IF(AF19&lt;=0,51,RANK(AF19,$AF$4:$AF$49,0))</f>
        <v>51</v>
      </c>
      <c r="AH19" s="4">
        <f>VLOOKUP(AG19,Punktezuordnung!$A$2:$B$52,2,FALSE)</f>
        <v>0</v>
      </c>
      <c r="AI19" s="18">
        <v>0</v>
      </c>
      <c r="AJ19" s="13">
        <f>IF(AI19&lt;=0,51,RANK(AI19,$AI$4:$AI$49,0))</f>
        <v>51</v>
      </c>
      <c r="AK19" s="4">
        <f>VLOOKUP(AJ19,Punktezuordnung!$A$2:$B$52,2,FALSE)</f>
        <v>0</v>
      </c>
      <c r="AL19" s="46">
        <v>0</v>
      </c>
      <c r="AM19" s="27">
        <f>IF(AL19=0,51,RANK(AL19,$AL$4:$AL$49,1))</f>
        <v>51</v>
      </c>
      <c r="AN19" s="4">
        <f>VLOOKUP(AM19,Punktezuordnung!$A$2:$B$52,2,FALSE)</f>
        <v>0</v>
      </c>
      <c r="AO19" s="19">
        <v>100</v>
      </c>
      <c r="AP19" s="13">
        <f>IF(AO19&gt;=100,51,RANK(AO19,$AO$4:$AO$49,1))</f>
        <v>51</v>
      </c>
      <c r="AQ19" s="4">
        <f>VLOOKUP(AP19,Punktezuordnung!$A$2:$B$52,2,FALSE)</f>
        <v>0</v>
      </c>
      <c r="AR19" s="22">
        <v>0</v>
      </c>
      <c r="AS19" s="13">
        <f>IF(AR19&lt;=0,51,RANK(AR19,$AR$4:$AR$49,0))</f>
        <v>51</v>
      </c>
      <c r="AT19" s="4">
        <f>VLOOKUP(AS19,Punktezuordnung!$A$2:$B$52,2,FALSE)</f>
        <v>0</v>
      </c>
      <c r="AU19" s="22">
        <v>100</v>
      </c>
      <c r="AV19" s="13">
        <f>IF(AU19&gt;=100,51,RANK(AU19,$AU$4:$AU$49,1))</f>
        <v>51</v>
      </c>
      <c r="AW19" s="4">
        <f>VLOOKUP(AV19,Punktezuordnung!$A$2:$B$52,2,FALSE)</f>
        <v>0</v>
      </c>
      <c r="AX19" s="33">
        <v>0</v>
      </c>
      <c r="AY19" s="13">
        <f>IF(AX19&lt;=0,51,RANK(AX19,$AX$4:$AX$49,0))</f>
        <v>51</v>
      </c>
      <c r="AZ19" s="2">
        <f>VLOOKUP(AY19,Punktezuordnung!$A$2:$B$52,2,FALSE)</f>
        <v>0</v>
      </c>
    </row>
    <row r="20" spans="1:52" x14ac:dyDescent="0.25">
      <c r="A20" s="17"/>
      <c r="B20" s="17"/>
      <c r="C20" s="17"/>
      <c r="D20" s="17"/>
      <c r="E20" s="17"/>
      <c r="F20" s="13" t="str">
        <f t="shared" ref="F5:F32" si="0">IF(G20=0,"",RANK(G20,$G$4:$G$49,0))</f>
        <v/>
      </c>
      <c r="G20" s="4">
        <f>SUM(LARGE(I20:S20,{1;2;3;4;5;6;7;8}))</f>
        <v>0</v>
      </c>
      <c r="H20" s="20">
        <f t="shared" ref="H4:H32" si="1">COUNTIF(I20:S20,"&gt;0")</f>
        <v>0</v>
      </c>
      <c r="I20" s="7">
        <f t="shared" ref="I4:I32" si="2">V20</f>
        <v>0</v>
      </c>
      <c r="J20" s="4">
        <f t="shared" ref="J4:J32" si="3">Y20</f>
        <v>0</v>
      </c>
      <c r="K20" s="7">
        <f t="shared" ref="K4:K32" si="4">AB20</f>
        <v>0</v>
      </c>
      <c r="L20" s="4">
        <f t="shared" ref="L4:L32" si="5">AE20</f>
        <v>0</v>
      </c>
      <c r="M20" s="31">
        <f t="shared" ref="M5:M32" si="6">AH20</f>
        <v>0</v>
      </c>
      <c r="N20" s="40">
        <f t="shared" ref="N5:N32" si="7">AK20</f>
        <v>0</v>
      </c>
      <c r="O20" s="12">
        <f t="shared" ref="O4:O32" si="8">AN20</f>
        <v>0</v>
      </c>
      <c r="P20" s="7">
        <f t="shared" ref="P4:P32" si="9">AQ20</f>
        <v>0</v>
      </c>
      <c r="Q20" s="4">
        <f t="shared" ref="Q4:Q32" si="10">AT20</f>
        <v>0</v>
      </c>
      <c r="R20" s="7">
        <f t="shared" ref="R4:R32" si="11">AW20</f>
        <v>0</v>
      </c>
      <c r="S20" s="4">
        <f t="shared" ref="S4:S32" si="12">AZ20</f>
        <v>0</v>
      </c>
      <c r="T20" s="32">
        <v>0</v>
      </c>
      <c r="U20" s="13">
        <f t="shared" ref="U5:U32" si="13">IF(T20&lt;=0,51,RANK(T20,$T$4:$T$49,0))</f>
        <v>51</v>
      </c>
      <c r="V20" s="4">
        <f>VLOOKUP(U20,Punktezuordnung!$A$2:$B$52,2,FALSE)</f>
        <v>0</v>
      </c>
      <c r="W20" s="45">
        <v>0</v>
      </c>
      <c r="X20" s="13">
        <f t="shared" ref="X5:X32" si="14">IF(W20&lt;=0,51,RANK(W20,$W$4:$W$48,0))</f>
        <v>51</v>
      </c>
      <c r="Y20" s="4">
        <f>VLOOKUP(X20,Punktezuordnung!$A$2:$B$52,2,FALSE)</f>
        <v>0</v>
      </c>
      <c r="Z20" s="19">
        <v>100</v>
      </c>
      <c r="AA20" s="13">
        <f t="shared" ref="AA5:AA32" si="15">IF(Z20&gt;=100,51,RANK(Z20,$Z$4:$Z$49,1))</f>
        <v>51</v>
      </c>
      <c r="AB20" s="4">
        <f>VLOOKUP(AA20,Punktezuordnung!$A$2:$B$52,2,FALSE)</f>
        <v>0</v>
      </c>
      <c r="AC20" s="34">
        <v>0</v>
      </c>
      <c r="AD20" s="13">
        <f t="shared" ref="AD5:AD32" si="16">IF(AC20&lt;=0,51,RANK(AC20,$AC$4:$AC$49,0))</f>
        <v>51</v>
      </c>
      <c r="AE20" s="4">
        <f>VLOOKUP(AD20,Punktezuordnung!$A$2:$B$52,2,FALSE)</f>
        <v>0</v>
      </c>
      <c r="AF20" s="18">
        <v>0</v>
      </c>
      <c r="AG20" s="13">
        <f t="shared" ref="AG5:AG32" si="17">IF(AF20&lt;=0,51,RANK(AF20,$AF$4:$AF$49,0))</f>
        <v>51</v>
      </c>
      <c r="AH20" s="4">
        <f>VLOOKUP(AG20,Punktezuordnung!$A$2:$B$52,2,FALSE)</f>
        <v>0</v>
      </c>
      <c r="AI20" s="18">
        <v>0</v>
      </c>
      <c r="AJ20" s="13">
        <f t="shared" ref="AJ5:AJ32" si="18">IF(AI20&lt;=0,51,RANK(AI20,$AI$4:$AI$49,0))</f>
        <v>51</v>
      </c>
      <c r="AK20" s="4">
        <f>VLOOKUP(AJ20,Punktezuordnung!$A$2:$B$52,2,FALSE)</f>
        <v>0</v>
      </c>
      <c r="AL20" s="46">
        <v>0</v>
      </c>
      <c r="AM20" s="27">
        <f t="shared" ref="AM5:AM32" si="19">IF(AL20=0,51,RANK(AL20,$AL$4:$AL$49,1))</f>
        <v>51</v>
      </c>
      <c r="AN20" s="4">
        <f>VLOOKUP(AM20,Punktezuordnung!$A$2:$B$52,2,FALSE)</f>
        <v>0</v>
      </c>
      <c r="AO20" s="19">
        <v>100</v>
      </c>
      <c r="AP20" s="13">
        <f t="shared" ref="AP5:AP32" si="20">IF(AO20&gt;=100,51,RANK(AO20,$AO$4:$AO$49,1))</f>
        <v>51</v>
      </c>
      <c r="AQ20" s="4">
        <f>VLOOKUP(AP20,Punktezuordnung!$A$2:$B$52,2,FALSE)</f>
        <v>0</v>
      </c>
      <c r="AR20" s="22">
        <v>0</v>
      </c>
      <c r="AS20" s="13">
        <f t="shared" ref="AS5:AS32" si="21">IF(AR20&lt;=0,51,RANK(AR20,$AR$4:$AR$49,0))</f>
        <v>51</v>
      </c>
      <c r="AT20" s="4">
        <f>VLOOKUP(AS20,Punktezuordnung!$A$2:$B$52,2,FALSE)</f>
        <v>0</v>
      </c>
      <c r="AU20" s="22">
        <v>100</v>
      </c>
      <c r="AV20" s="13">
        <f t="shared" ref="AV4:AV32" si="22">IF(AU20&gt;=100,51,RANK(AU20,$AU$4:$AU$49,1))</f>
        <v>51</v>
      </c>
      <c r="AW20" s="4">
        <f>VLOOKUP(AV20,Punktezuordnung!$A$2:$B$52,2,FALSE)</f>
        <v>0</v>
      </c>
      <c r="AX20" s="33">
        <v>0</v>
      </c>
      <c r="AY20" s="13">
        <f t="shared" ref="AY5:AY32" si="23">IF(AX20&lt;=0,51,RANK(AX20,$AX$4:$AX$49,0))</f>
        <v>51</v>
      </c>
      <c r="AZ20" s="2">
        <f>VLOOKUP(AY20,Punktezuordnung!$A$2:$B$52,2,FALSE)</f>
        <v>0</v>
      </c>
    </row>
    <row r="21" spans="1:52" x14ac:dyDescent="0.25">
      <c r="A21" s="17"/>
      <c r="B21" s="17"/>
      <c r="C21" s="17"/>
      <c r="D21" s="17"/>
      <c r="E21" s="17"/>
      <c r="F21" s="13" t="str">
        <f t="shared" si="0"/>
        <v/>
      </c>
      <c r="G21" s="4">
        <f>SUM(LARGE(I21:S21,{1;2;3;4;5;6;7;8}))</f>
        <v>0</v>
      </c>
      <c r="H21" s="20">
        <f t="shared" si="1"/>
        <v>0</v>
      </c>
      <c r="I21" s="7">
        <f t="shared" si="2"/>
        <v>0</v>
      </c>
      <c r="J21" s="4">
        <f t="shared" si="3"/>
        <v>0</v>
      </c>
      <c r="K21" s="7">
        <f t="shared" si="4"/>
        <v>0</v>
      </c>
      <c r="L21" s="4">
        <f t="shared" si="5"/>
        <v>0</v>
      </c>
      <c r="M21" s="31">
        <f t="shared" si="6"/>
        <v>0</v>
      </c>
      <c r="N21" s="40">
        <f t="shared" si="7"/>
        <v>0</v>
      </c>
      <c r="O21" s="12">
        <f t="shared" si="8"/>
        <v>0</v>
      </c>
      <c r="P21" s="7">
        <f t="shared" si="9"/>
        <v>0</v>
      </c>
      <c r="Q21" s="4">
        <f t="shared" si="10"/>
        <v>0</v>
      </c>
      <c r="R21" s="7">
        <f t="shared" si="11"/>
        <v>0</v>
      </c>
      <c r="S21" s="4">
        <f t="shared" si="12"/>
        <v>0</v>
      </c>
      <c r="T21" s="32">
        <v>0</v>
      </c>
      <c r="U21" s="13">
        <f t="shared" si="13"/>
        <v>51</v>
      </c>
      <c r="V21" s="4">
        <f>VLOOKUP(U21,Punktezuordnung!$A$2:$B$52,2,FALSE)</f>
        <v>0</v>
      </c>
      <c r="W21" s="45">
        <v>0</v>
      </c>
      <c r="X21" s="13">
        <f t="shared" si="14"/>
        <v>51</v>
      </c>
      <c r="Y21" s="4">
        <f>VLOOKUP(X21,Punktezuordnung!$A$2:$B$52,2,FALSE)</f>
        <v>0</v>
      </c>
      <c r="Z21" s="19">
        <v>100</v>
      </c>
      <c r="AA21" s="13">
        <f t="shared" si="15"/>
        <v>51</v>
      </c>
      <c r="AB21" s="4">
        <f>VLOOKUP(AA21,Punktezuordnung!$A$2:$B$52,2,FALSE)</f>
        <v>0</v>
      </c>
      <c r="AC21" s="34">
        <v>0</v>
      </c>
      <c r="AD21" s="13">
        <f t="shared" si="16"/>
        <v>51</v>
      </c>
      <c r="AE21" s="4">
        <f>VLOOKUP(AD21,Punktezuordnung!$A$2:$B$52,2,FALSE)</f>
        <v>0</v>
      </c>
      <c r="AF21" s="18">
        <v>0</v>
      </c>
      <c r="AG21" s="13">
        <f t="shared" si="17"/>
        <v>51</v>
      </c>
      <c r="AH21" s="4">
        <f>VLOOKUP(AG21,Punktezuordnung!$A$2:$B$52,2,FALSE)</f>
        <v>0</v>
      </c>
      <c r="AI21" s="18">
        <v>0</v>
      </c>
      <c r="AJ21" s="13">
        <f t="shared" si="18"/>
        <v>51</v>
      </c>
      <c r="AK21" s="4">
        <f>VLOOKUP(AJ21,Punktezuordnung!$A$2:$B$52,2,FALSE)</f>
        <v>0</v>
      </c>
      <c r="AL21" s="46">
        <v>0</v>
      </c>
      <c r="AM21" s="27">
        <f t="shared" si="19"/>
        <v>51</v>
      </c>
      <c r="AN21" s="4">
        <f>VLOOKUP(AM21,Punktezuordnung!$A$2:$B$52,2,FALSE)</f>
        <v>0</v>
      </c>
      <c r="AO21" s="19">
        <v>100</v>
      </c>
      <c r="AP21" s="13">
        <f t="shared" si="20"/>
        <v>51</v>
      </c>
      <c r="AQ21" s="4">
        <f>VLOOKUP(AP21,Punktezuordnung!$A$2:$B$52,2,FALSE)</f>
        <v>0</v>
      </c>
      <c r="AR21" s="22">
        <v>0</v>
      </c>
      <c r="AS21" s="13">
        <f t="shared" si="21"/>
        <v>51</v>
      </c>
      <c r="AT21" s="4">
        <f>VLOOKUP(AS21,Punktezuordnung!$A$2:$B$52,2,FALSE)</f>
        <v>0</v>
      </c>
      <c r="AU21" s="22">
        <v>100</v>
      </c>
      <c r="AV21" s="13">
        <f t="shared" si="22"/>
        <v>51</v>
      </c>
      <c r="AW21" s="4">
        <f>VLOOKUP(AV21,Punktezuordnung!$A$2:$B$52,2,FALSE)</f>
        <v>0</v>
      </c>
      <c r="AX21" s="33">
        <v>0</v>
      </c>
      <c r="AY21" s="13">
        <f t="shared" si="23"/>
        <v>51</v>
      </c>
      <c r="AZ21" s="2">
        <f>VLOOKUP(AY21,Punktezuordnung!$A$2:$B$52,2,FALSE)</f>
        <v>0</v>
      </c>
    </row>
    <row r="22" spans="1:52" x14ac:dyDescent="0.25">
      <c r="A22" s="17"/>
      <c r="B22" s="17"/>
      <c r="C22" s="17"/>
      <c r="D22" s="17"/>
      <c r="E22" s="17"/>
      <c r="F22" s="13" t="str">
        <f t="shared" si="0"/>
        <v/>
      </c>
      <c r="G22" s="4">
        <f>SUM(LARGE(I22:S22,{1;2;3;4;5;6;7;8}))</f>
        <v>0</v>
      </c>
      <c r="H22" s="20">
        <f t="shared" si="1"/>
        <v>0</v>
      </c>
      <c r="I22" s="7">
        <f t="shared" si="2"/>
        <v>0</v>
      </c>
      <c r="J22" s="4">
        <f t="shared" si="3"/>
        <v>0</v>
      </c>
      <c r="K22" s="7">
        <f t="shared" si="4"/>
        <v>0</v>
      </c>
      <c r="L22" s="4">
        <f t="shared" si="5"/>
        <v>0</v>
      </c>
      <c r="M22" s="31">
        <f t="shared" si="6"/>
        <v>0</v>
      </c>
      <c r="N22" s="40">
        <f t="shared" si="7"/>
        <v>0</v>
      </c>
      <c r="O22" s="12">
        <f t="shared" si="8"/>
        <v>0</v>
      </c>
      <c r="P22" s="7">
        <f t="shared" si="9"/>
        <v>0</v>
      </c>
      <c r="Q22" s="4">
        <f t="shared" si="10"/>
        <v>0</v>
      </c>
      <c r="R22" s="7">
        <f t="shared" si="11"/>
        <v>0</v>
      </c>
      <c r="S22" s="4">
        <f t="shared" si="12"/>
        <v>0</v>
      </c>
      <c r="T22" s="32">
        <v>0</v>
      </c>
      <c r="U22" s="13">
        <f t="shared" si="13"/>
        <v>51</v>
      </c>
      <c r="V22" s="4">
        <f>VLOOKUP(U22,Punktezuordnung!$A$2:$B$52,2,FALSE)</f>
        <v>0</v>
      </c>
      <c r="W22" s="45">
        <v>0</v>
      </c>
      <c r="X22" s="13">
        <f t="shared" si="14"/>
        <v>51</v>
      </c>
      <c r="Y22" s="4">
        <f>VLOOKUP(X22,Punktezuordnung!$A$2:$B$52,2,FALSE)</f>
        <v>0</v>
      </c>
      <c r="Z22" s="19">
        <v>100</v>
      </c>
      <c r="AA22" s="13">
        <f t="shared" si="15"/>
        <v>51</v>
      </c>
      <c r="AB22" s="4">
        <f>VLOOKUP(AA22,Punktezuordnung!$A$2:$B$52,2,FALSE)</f>
        <v>0</v>
      </c>
      <c r="AC22" s="34">
        <v>0</v>
      </c>
      <c r="AD22" s="13">
        <f t="shared" si="16"/>
        <v>51</v>
      </c>
      <c r="AE22" s="4">
        <f>VLOOKUP(AD22,Punktezuordnung!$A$2:$B$52,2,FALSE)</f>
        <v>0</v>
      </c>
      <c r="AF22" s="18">
        <v>0</v>
      </c>
      <c r="AG22" s="13">
        <f t="shared" si="17"/>
        <v>51</v>
      </c>
      <c r="AH22" s="4">
        <f>VLOOKUP(AG22,Punktezuordnung!$A$2:$B$52,2,FALSE)</f>
        <v>0</v>
      </c>
      <c r="AI22" s="18">
        <v>0</v>
      </c>
      <c r="AJ22" s="13">
        <f t="shared" si="18"/>
        <v>51</v>
      </c>
      <c r="AK22" s="4">
        <f>VLOOKUP(AJ22,Punktezuordnung!$A$2:$B$52,2,FALSE)</f>
        <v>0</v>
      </c>
      <c r="AL22" s="46">
        <v>0</v>
      </c>
      <c r="AM22" s="27">
        <f t="shared" si="19"/>
        <v>51</v>
      </c>
      <c r="AN22" s="4">
        <f>VLOOKUP(AM22,Punktezuordnung!$A$2:$B$52,2,FALSE)</f>
        <v>0</v>
      </c>
      <c r="AO22" s="19">
        <v>100</v>
      </c>
      <c r="AP22" s="13">
        <f t="shared" si="20"/>
        <v>51</v>
      </c>
      <c r="AQ22" s="4">
        <f>VLOOKUP(AP22,Punktezuordnung!$A$2:$B$52,2,FALSE)</f>
        <v>0</v>
      </c>
      <c r="AR22" s="22">
        <v>0</v>
      </c>
      <c r="AS22" s="13">
        <f t="shared" si="21"/>
        <v>51</v>
      </c>
      <c r="AT22" s="4">
        <f>VLOOKUP(AS22,Punktezuordnung!$A$2:$B$52,2,FALSE)</f>
        <v>0</v>
      </c>
      <c r="AU22" s="22">
        <v>100</v>
      </c>
      <c r="AV22" s="13">
        <f t="shared" si="22"/>
        <v>51</v>
      </c>
      <c r="AW22" s="4">
        <f>VLOOKUP(AV22,Punktezuordnung!$A$2:$B$52,2,FALSE)</f>
        <v>0</v>
      </c>
      <c r="AX22" s="33">
        <v>0</v>
      </c>
      <c r="AY22" s="13">
        <f t="shared" si="23"/>
        <v>51</v>
      </c>
      <c r="AZ22" s="2">
        <f>VLOOKUP(AY22,Punktezuordnung!$A$2:$B$52,2,FALSE)</f>
        <v>0</v>
      </c>
    </row>
    <row r="23" spans="1:52" x14ac:dyDescent="0.25">
      <c r="A23" s="17"/>
      <c r="B23" s="17"/>
      <c r="C23" s="17"/>
      <c r="D23" s="17"/>
      <c r="E23" s="17"/>
      <c r="F23" s="13" t="str">
        <f t="shared" si="0"/>
        <v/>
      </c>
      <c r="G23" s="4">
        <f>SUM(LARGE(I23:S23,{1;2;3;4;5;6;7;8}))</f>
        <v>0</v>
      </c>
      <c r="H23" s="20">
        <f t="shared" si="1"/>
        <v>0</v>
      </c>
      <c r="I23" s="7">
        <f t="shared" si="2"/>
        <v>0</v>
      </c>
      <c r="J23" s="4">
        <f t="shared" si="3"/>
        <v>0</v>
      </c>
      <c r="K23" s="7">
        <f t="shared" si="4"/>
        <v>0</v>
      </c>
      <c r="L23" s="4">
        <f t="shared" si="5"/>
        <v>0</v>
      </c>
      <c r="M23" s="31">
        <f t="shared" si="6"/>
        <v>0</v>
      </c>
      <c r="N23" s="40">
        <f t="shared" si="7"/>
        <v>0</v>
      </c>
      <c r="O23" s="12">
        <f t="shared" si="8"/>
        <v>0</v>
      </c>
      <c r="P23" s="7">
        <f t="shared" si="9"/>
        <v>0</v>
      </c>
      <c r="Q23" s="4">
        <f t="shared" si="10"/>
        <v>0</v>
      </c>
      <c r="R23" s="7">
        <f t="shared" si="11"/>
        <v>0</v>
      </c>
      <c r="S23" s="4">
        <f t="shared" si="12"/>
        <v>0</v>
      </c>
      <c r="T23" s="32">
        <v>0</v>
      </c>
      <c r="U23" s="13">
        <f t="shared" si="13"/>
        <v>51</v>
      </c>
      <c r="V23" s="4">
        <f>VLOOKUP(U23,Punktezuordnung!$A$2:$B$52,2,FALSE)</f>
        <v>0</v>
      </c>
      <c r="W23" s="45">
        <v>0</v>
      </c>
      <c r="X23" s="13">
        <f t="shared" si="14"/>
        <v>51</v>
      </c>
      <c r="Y23" s="4">
        <f>VLOOKUP(X23,Punktezuordnung!$A$2:$B$52,2,FALSE)</f>
        <v>0</v>
      </c>
      <c r="Z23" s="19">
        <v>100</v>
      </c>
      <c r="AA23" s="13">
        <f t="shared" si="15"/>
        <v>51</v>
      </c>
      <c r="AB23" s="4">
        <f>VLOOKUP(AA23,Punktezuordnung!$A$2:$B$52,2,FALSE)</f>
        <v>0</v>
      </c>
      <c r="AC23" s="34">
        <v>0</v>
      </c>
      <c r="AD23" s="13">
        <f t="shared" si="16"/>
        <v>51</v>
      </c>
      <c r="AE23" s="4">
        <f>VLOOKUP(AD23,Punktezuordnung!$A$2:$B$52,2,FALSE)</f>
        <v>0</v>
      </c>
      <c r="AF23" s="18">
        <v>0</v>
      </c>
      <c r="AG23" s="13">
        <f t="shared" si="17"/>
        <v>51</v>
      </c>
      <c r="AH23" s="4">
        <f>VLOOKUP(AG23,Punktezuordnung!$A$2:$B$52,2,FALSE)</f>
        <v>0</v>
      </c>
      <c r="AI23" s="18">
        <v>0</v>
      </c>
      <c r="AJ23" s="13">
        <f t="shared" si="18"/>
        <v>51</v>
      </c>
      <c r="AK23" s="4">
        <f>VLOOKUP(AJ23,Punktezuordnung!$A$2:$B$52,2,FALSE)</f>
        <v>0</v>
      </c>
      <c r="AL23" s="46">
        <v>0</v>
      </c>
      <c r="AM23" s="27">
        <f t="shared" si="19"/>
        <v>51</v>
      </c>
      <c r="AN23" s="4">
        <f>VLOOKUP(AM23,Punktezuordnung!$A$2:$B$52,2,FALSE)</f>
        <v>0</v>
      </c>
      <c r="AO23" s="19">
        <v>100</v>
      </c>
      <c r="AP23" s="13">
        <f t="shared" si="20"/>
        <v>51</v>
      </c>
      <c r="AQ23" s="4">
        <f>VLOOKUP(AP23,Punktezuordnung!$A$2:$B$52,2,FALSE)</f>
        <v>0</v>
      </c>
      <c r="AR23" s="22">
        <v>0</v>
      </c>
      <c r="AS23" s="13">
        <f t="shared" si="21"/>
        <v>51</v>
      </c>
      <c r="AT23" s="4">
        <f>VLOOKUP(AS23,Punktezuordnung!$A$2:$B$52,2,FALSE)</f>
        <v>0</v>
      </c>
      <c r="AU23" s="22">
        <v>100</v>
      </c>
      <c r="AV23" s="13">
        <f t="shared" si="22"/>
        <v>51</v>
      </c>
      <c r="AW23" s="4">
        <f>VLOOKUP(AV23,Punktezuordnung!$A$2:$B$52,2,FALSE)</f>
        <v>0</v>
      </c>
      <c r="AX23" s="33">
        <v>0</v>
      </c>
      <c r="AY23" s="13">
        <f t="shared" si="23"/>
        <v>51</v>
      </c>
      <c r="AZ23" s="2">
        <f>VLOOKUP(AY23,Punktezuordnung!$A$2:$B$52,2,FALSE)</f>
        <v>0</v>
      </c>
    </row>
    <row r="24" spans="1:52" x14ac:dyDescent="0.25">
      <c r="A24" s="17"/>
      <c r="B24" s="17"/>
      <c r="C24" s="17"/>
      <c r="D24" s="17"/>
      <c r="E24" s="17"/>
      <c r="F24" s="13" t="str">
        <f t="shared" si="0"/>
        <v/>
      </c>
      <c r="G24" s="4">
        <f>SUM(LARGE(I24:S24,{1;2;3;4;5;6;7;8}))</f>
        <v>0</v>
      </c>
      <c r="H24" s="20">
        <f t="shared" si="1"/>
        <v>0</v>
      </c>
      <c r="I24" s="7">
        <f t="shared" si="2"/>
        <v>0</v>
      </c>
      <c r="J24" s="4">
        <f t="shared" si="3"/>
        <v>0</v>
      </c>
      <c r="K24" s="7">
        <f t="shared" si="4"/>
        <v>0</v>
      </c>
      <c r="L24" s="4">
        <f t="shared" si="5"/>
        <v>0</v>
      </c>
      <c r="M24" s="31">
        <f t="shared" si="6"/>
        <v>0</v>
      </c>
      <c r="N24" s="40">
        <f t="shared" si="7"/>
        <v>0</v>
      </c>
      <c r="O24" s="12">
        <f t="shared" si="8"/>
        <v>0</v>
      </c>
      <c r="P24" s="7">
        <f t="shared" si="9"/>
        <v>0</v>
      </c>
      <c r="Q24" s="4">
        <f t="shared" si="10"/>
        <v>0</v>
      </c>
      <c r="R24" s="7">
        <f t="shared" si="11"/>
        <v>0</v>
      </c>
      <c r="S24" s="4">
        <f t="shared" si="12"/>
        <v>0</v>
      </c>
      <c r="T24" s="32">
        <v>0</v>
      </c>
      <c r="U24" s="13">
        <f t="shared" si="13"/>
        <v>51</v>
      </c>
      <c r="V24" s="4">
        <f>VLOOKUP(U24,Punktezuordnung!$A$2:$B$52,2,FALSE)</f>
        <v>0</v>
      </c>
      <c r="W24" s="45">
        <v>0</v>
      </c>
      <c r="X24" s="13">
        <f t="shared" si="14"/>
        <v>51</v>
      </c>
      <c r="Y24" s="4">
        <f>VLOOKUP(X24,Punktezuordnung!$A$2:$B$52,2,FALSE)</f>
        <v>0</v>
      </c>
      <c r="Z24" s="19">
        <v>100</v>
      </c>
      <c r="AA24" s="13">
        <f t="shared" si="15"/>
        <v>51</v>
      </c>
      <c r="AB24" s="4">
        <f>VLOOKUP(AA24,Punktezuordnung!$A$2:$B$52,2,FALSE)</f>
        <v>0</v>
      </c>
      <c r="AC24" s="34">
        <v>0</v>
      </c>
      <c r="AD24" s="13">
        <f t="shared" si="16"/>
        <v>51</v>
      </c>
      <c r="AE24" s="4">
        <f>VLOOKUP(AD24,Punktezuordnung!$A$2:$B$52,2,FALSE)</f>
        <v>0</v>
      </c>
      <c r="AF24" s="18">
        <v>0</v>
      </c>
      <c r="AG24" s="13">
        <f t="shared" si="17"/>
        <v>51</v>
      </c>
      <c r="AH24" s="4">
        <f>VLOOKUP(AG24,Punktezuordnung!$A$2:$B$52,2,FALSE)</f>
        <v>0</v>
      </c>
      <c r="AI24" s="18">
        <v>0</v>
      </c>
      <c r="AJ24" s="13">
        <f t="shared" si="18"/>
        <v>51</v>
      </c>
      <c r="AK24" s="4">
        <f>VLOOKUP(AJ24,Punktezuordnung!$A$2:$B$52,2,FALSE)</f>
        <v>0</v>
      </c>
      <c r="AL24" s="46">
        <v>0</v>
      </c>
      <c r="AM24" s="27">
        <f t="shared" si="19"/>
        <v>51</v>
      </c>
      <c r="AN24" s="4">
        <f>VLOOKUP(AM24,Punktezuordnung!$A$2:$B$52,2,FALSE)</f>
        <v>0</v>
      </c>
      <c r="AO24" s="19">
        <v>100</v>
      </c>
      <c r="AP24" s="13">
        <f t="shared" si="20"/>
        <v>51</v>
      </c>
      <c r="AQ24" s="4">
        <f>VLOOKUP(AP24,Punktezuordnung!$A$2:$B$52,2,FALSE)</f>
        <v>0</v>
      </c>
      <c r="AR24" s="22">
        <v>0</v>
      </c>
      <c r="AS24" s="13">
        <f t="shared" si="21"/>
        <v>51</v>
      </c>
      <c r="AT24" s="4">
        <f>VLOOKUP(AS24,Punktezuordnung!$A$2:$B$52,2,FALSE)</f>
        <v>0</v>
      </c>
      <c r="AU24" s="22">
        <v>100</v>
      </c>
      <c r="AV24" s="13">
        <f t="shared" si="22"/>
        <v>51</v>
      </c>
      <c r="AW24" s="4">
        <f>VLOOKUP(AV24,Punktezuordnung!$A$2:$B$52,2,FALSE)</f>
        <v>0</v>
      </c>
      <c r="AX24" s="33">
        <v>0</v>
      </c>
      <c r="AY24" s="13">
        <f t="shared" si="23"/>
        <v>51</v>
      </c>
      <c r="AZ24" s="2">
        <f>VLOOKUP(AY24,Punktezuordnung!$A$2:$B$52,2,FALSE)</f>
        <v>0</v>
      </c>
    </row>
    <row r="25" spans="1:52" x14ac:dyDescent="0.25">
      <c r="A25" s="17"/>
      <c r="B25" s="17"/>
      <c r="C25" s="17"/>
      <c r="D25" s="17"/>
      <c r="E25" s="17"/>
      <c r="F25" s="13" t="str">
        <f t="shared" si="0"/>
        <v/>
      </c>
      <c r="G25" s="4">
        <f>SUM(LARGE(I25:S25,{1;2;3;4;5;6;7;8}))</f>
        <v>0</v>
      </c>
      <c r="H25" s="20">
        <f t="shared" si="1"/>
        <v>0</v>
      </c>
      <c r="I25" s="7">
        <f t="shared" si="2"/>
        <v>0</v>
      </c>
      <c r="J25" s="4">
        <f t="shared" si="3"/>
        <v>0</v>
      </c>
      <c r="K25" s="7">
        <f t="shared" si="4"/>
        <v>0</v>
      </c>
      <c r="L25" s="4">
        <f t="shared" si="5"/>
        <v>0</v>
      </c>
      <c r="M25" s="31">
        <f t="shared" si="6"/>
        <v>0</v>
      </c>
      <c r="N25" s="40">
        <f t="shared" si="7"/>
        <v>0</v>
      </c>
      <c r="O25" s="12">
        <f t="shared" si="8"/>
        <v>0</v>
      </c>
      <c r="P25" s="7">
        <f t="shared" si="9"/>
        <v>0</v>
      </c>
      <c r="Q25" s="4">
        <f t="shared" si="10"/>
        <v>0</v>
      </c>
      <c r="R25" s="7">
        <f t="shared" si="11"/>
        <v>0</v>
      </c>
      <c r="S25" s="4">
        <f t="shared" si="12"/>
        <v>0</v>
      </c>
      <c r="T25" s="32">
        <v>0</v>
      </c>
      <c r="U25" s="13">
        <f t="shared" si="13"/>
        <v>51</v>
      </c>
      <c r="V25" s="4">
        <f>VLOOKUP(U25,Punktezuordnung!$A$2:$B$52,2,FALSE)</f>
        <v>0</v>
      </c>
      <c r="W25" s="45">
        <v>0</v>
      </c>
      <c r="X25" s="13">
        <f t="shared" si="14"/>
        <v>51</v>
      </c>
      <c r="Y25" s="4">
        <f>VLOOKUP(X25,Punktezuordnung!$A$2:$B$52,2,FALSE)</f>
        <v>0</v>
      </c>
      <c r="Z25" s="19">
        <v>100</v>
      </c>
      <c r="AA25" s="13">
        <f t="shared" si="15"/>
        <v>51</v>
      </c>
      <c r="AB25" s="4">
        <f>VLOOKUP(AA25,Punktezuordnung!$A$2:$B$52,2,FALSE)</f>
        <v>0</v>
      </c>
      <c r="AC25" s="34">
        <v>0</v>
      </c>
      <c r="AD25" s="13">
        <f t="shared" si="16"/>
        <v>51</v>
      </c>
      <c r="AE25" s="4">
        <f>VLOOKUP(AD25,Punktezuordnung!$A$2:$B$52,2,FALSE)</f>
        <v>0</v>
      </c>
      <c r="AF25" s="18">
        <v>0</v>
      </c>
      <c r="AG25" s="13">
        <f t="shared" si="17"/>
        <v>51</v>
      </c>
      <c r="AH25" s="4">
        <f>VLOOKUP(AG25,Punktezuordnung!$A$2:$B$52,2,FALSE)</f>
        <v>0</v>
      </c>
      <c r="AI25" s="18">
        <v>0</v>
      </c>
      <c r="AJ25" s="13">
        <f t="shared" si="18"/>
        <v>51</v>
      </c>
      <c r="AK25" s="4">
        <f>VLOOKUP(AJ25,Punktezuordnung!$A$2:$B$52,2,FALSE)</f>
        <v>0</v>
      </c>
      <c r="AL25" s="46">
        <v>0</v>
      </c>
      <c r="AM25" s="27">
        <f t="shared" si="19"/>
        <v>51</v>
      </c>
      <c r="AN25" s="4">
        <f>VLOOKUP(AM25,Punktezuordnung!$A$2:$B$52,2,FALSE)</f>
        <v>0</v>
      </c>
      <c r="AO25" s="19">
        <v>100</v>
      </c>
      <c r="AP25" s="13">
        <f t="shared" si="20"/>
        <v>51</v>
      </c>
      <c r="AQ25" s="4">
        <f>VLOOKUP(AP25,Punktezuordnung!$A$2:$B$52,2,FALSE)</f>
        <v>0</v>
      </c>
      <c r="AR25" s="22">
        <v>0</v>
      </c>
      <c r="AS25" s="13">
        <f t="shared" si="21"/>
        <v>51</v>
      </c>
      <c r="AT25" s="4">
        <f>VLOOKUP(AS25,Punktezuordnung!$A$2:$B$52,2,FALSE)</f>
        <v>0</v>
      </c>
      <c r="AU25" s="22">
        <v>100</v>
      </c>
      <c r="AV25" s="13">
        <f t="shared" si="22"/>
        <v>51</v>
      </c>
      <c r="AW25" s="4">
        <f>VLOOKUP(AV25,Punktezuordnung!$A$2:$B$52,2,FALSE)</f>
        <v>0</v>
      </c>
      <c r="AX25" s="33">
        <v>0</v>
      </c>
      <c r="AY25" s="13">
        <f t="shared" si="23"/>
        <v>51</v>
      </c>
      <c r="AZ25" s="2">
        <f>VLOOKUP(AY25,Punktezuordnung!$A$2:$B$52,2,FALSE)</f>
        <v>0</v>
      </c>
    </row>
    <row r="26" spans="1:52" x14ac:dyDescent="0.25">
      <c r="A26" s="17"/>
      <c r="B26" s="17"/>
      <c r="C26" s="17"/>
      <c r="D26" s="17"/>
      <c r="E26" s="17"/>
      <c r="F26" s="13" t="str">
        <f t="shared" si="0"/>
        <v/>
      </c>
      <c r="G26" s="4">
        <f>SUM(LARGE(I26:S26,{1;2;3;4;5;6;7;8}))</f>
        <v>0</v>
      </c>
      <c r="H26" s="20">
        <f t="shared" si="1"/>
        <v>0</v>
      </c>
      <c r="I26" s="7">
        <f t="shared" si="2"/>
        <v>0</v>
      </c>
      <c r="J26" s="4">
        <f t="shared" si="3"/>
        <v>0</v>
      </c>
      <c r="K26" s="7">
        <f t="shared" si="4"/>
        <v>0</v>
      </c>
      <c r="L26" s="4">
        <f t="shared" si="5"/>
        <v>0</v>
      </c>
      <c r="M26" s="31">
        <f t="shared" si="6"/>
        <v>0</v>
      </c>
      <c r="N26" s="40">
        <f t="shared" si="7"/>
        <v>0</v>
      </c>
      <c r="O26" s="12">
        <f t="shared" si="8"/>
        <v>0</v>
      </c>
      <c r="P26" s="7">
        <f t="shared" si="9"/>
        <v>0</v>
      </c>
      <c r="Q26" s="4">
        <f t="shared" si="10"/>
        <v>0</v>
      </c>
      <c r="R26" s="7">
        <f t="shared" si="11"/>
        <v>0</v>
      </c>
      <c r="S26" s="4">
        <f t="shared" si="12"/>
        <v>0</v>
      </c>
      <c r="T26" s="32">
        <v>0</v>
      </c>
      <c r="U26" s="13">
        <f t="shared" si="13"/>
        <v>51</v>
      </c>
      <c r="V26" s="4">
        <f>VLOOKUP(U26,Punktezuordnung!$A$2:$B$52,2,FALSE)</f>
        <v>0</v>
      </c>
      <c r="W26" s="45">
        <v>0</v>
      </c>
      <c r="X26" s="13">
        <f t="shared" si="14"/>
        <v>51</v>
      </c>
      <c r="Y26" s="4">
        <f>VLOOKUP(X26,Punktezuordnung!$A$2:$B$52,2,FALSE)</f>
        <v>0</v>
      </c>
      <c r="Z26" s="19">
        <v>100</v>
      </c>
      <c r="AA26" s="13">
        <f t="shared" si="15"/>
        <v>51</v>
      </c>
      <c r="AB26" s="4">
        <f>VLOOKUP(AA26,Punktezuordnung!$A$2:$B$52,2,FALSE)</f>
        <v>0</v>
      </c>
      <c r="AC26" s="34">
        <v>0</v>
      </c>
      <c r="AD26" s="13">
        <f t="shared" si="16"/>
        <v>51</v>
      </c>
      <c r="AE26" s="4">
        <f>VLOOKUP(AD26,Punktezuordnung!$A$2:$B$52,2,FALSE)</f>
        <v>0</v>
      </c>
      <c r="AF26" s="18">
        <v>0</v>
      </c>
      <c r="AG26" s="13">
        <f t="shared" si="17"/>
        <v>51</v>
      </c>
      <c r="AH26" s="4">
        <f>VLOOKUP(AG26,Punktezuordnung!$A$2:$B$52,2,FALSE)</f>
        <v>0</v>
      </c>
      <c r="AI26" s="18">
        <v>0</v>
      </c>
      <c r="AJ26" s="13">
        <f t="shared" si="18"/>
        <v>51</v>
      </c>
      <c r="AK26" s="4">
        <f>VLOOKUP(AJ26,Punktezuordnung!$A$2:$B$52,2,FALSE)</f>
        <v>0</v>
      </c>
      <c r="AL26" s="46">
        <v>0</v>
      </c>
      <c r="AM26" s="27">
        <f t="shared" si="19"/>
        <v>51</v>
      </c>
      <c r="AN26" s="4">
        <f>VLOOKUP(AM26,Punktezuordnung!$A$2:$B$52,2,FALSE)</f>
        <v>0</v>
      </c>
      <c r="AO26" s="19">
        <v>100</v>
      </c>
      <c r="AP26" s="13">
        <f t="shared" si="20"/>
        <v>51</v>
      </c>
      <c r="AQ26" s="4">
        <f>VLOOKUP(AP26,Punktezuordnung!$A$2:$B$52,2,FALSE)</f>
        <v>0</v>
      </c>
      <c r="AR26" s="22">
        <v>0</v>
      </c>
      <c r="AS26" s="13">
        <f t="shared" si="21"/>
        <v>51</v>
      </c>
      <c r="AT26" s="4">
        <f>VLOOKUP(AS26,Punktezuordnung!$A$2:$B$52,2,FALSE)</f>
        <v>0</v>
      </c>
      <c r="AU26" s="22">
        <v>100</v>
      </c>
      <c r="AV26" s="13">
        <f t="shared" si="22"/>
        <v>51</v>
      </c>
      <c r="AW26" s="4">
        <f>VLOOKUP(AV26,Punktezuordnung!$A$2:$B$52,2,FALSE)</f>
        <v>0</v>
      </c>
      <c r="AX26" s="33">
        <v>0</v>
      </c>
      <c r="AY26" s="13">
        <f t="shared" si="23"/>
        <v>51</v>
      </c>
      <c r="AZ26" s="2">
        <f>VLOOKUP(AY26,Punktezuordnung!$A$2:$B$52,2,FALSE)</f>
        <v>0</v>
      </c>
    </row>
    <row r="27" spans="1:52" x14ac:dyDescent="0.25">
      <c r="A27" s="17"/>
      <c r="B27" s="17"/>
      <c r="C27" s="17"/>
      <c r="D27" s="17"/>
      <c r="E27" s="17"/>
      <c r="F27" s="13" t="str">
        <f t="shared" si="0"/>
        <v/>
      </c>
      <c r="G27" s="4">
        <f>SUM(LARGE(I27:S27,{1;2;3;4;5;6;7;8}))</f>
        <v>0</v>
      </c>
      <c r="H27" s="20">
        <f t="shared" si="1"/>
        <v>0</v>
      </c>
      <c r="I27" s="7">
        <f t="shared" si="2"/>
        <v>0</v>
      </c>
      <c r="J27" s="4">
        <f t="shared" si="3"/>
        <v>0</v>
      </c>
      <c r="K27" s="7">
        <f t="shared" si="4"/>
        <v>0</v>
      </c>
      <c r="L27" s="4">
        <f t="shared" si="5"/>
        <v>0</v>
      </c>
      <c r="M27" s="31">
        <f t="shared" si="6"/>
        <v>0</v>
      </c>
      <c r="N27" s="40">
        <f t="shared" si="7"/>
        <v>0</v>
      </c>
      <c r="O27" s="12">
        <f t="shared" si="8"/>
        <v>0</v>
      </c>
      <c r="P27" s="7">
        <f t="shared" si="9"/>
        <v>0</v>
      </c>
      <c r="Q27" s="4">
        <f t="shared" si="10"/>
        <v>0</v>
      </c>
      <c r="R27" s="7">
        <f t="shared" si="11"/>
        <v>0</v>
      </c>
      <c r="S27" s="4">
        <f t="shared" si="12"/>
        <v>0</v>
      </c>
      <c r="T27" s="32">
        <v>0</v>
      </c>
      <c r="U27" s="13">
        <f t="shared" si="13"/>
        <v>51</v>
      </c>
      <c r="V27" s="4">
        <f>VLOOKUP(U27,Punktezuordnung!$A$2:$B$52,2,FALSE)</f>
        <v>0</v>
      </c>
      <c r="W27" s="45">
        <v>0</v>
      </c>
      <c r="X27" s="13">
        <f t="shared" si="14"/>
        <v>51</v>
      </c>
      <c r="Y27" s="4">
        <f>VLOOKUP(X27,Punktezuordnung!$A$2:$B$52,2,FALSE)</f>
        <v>0</v>
      </c>
      <c r="Z27" s="19">
        <v>100</v>
      </c>
      <c r="AA27" s="13">
        <f t="shared" si="15"/>
        <v>51</v>
      </c>
      <c r="AB27" s="4">
        <f>VLOOKUP(AA27,Punktezuordnung!$A$2:$B$52,2,FALSE)</f>
        <v>0</v>
      </c>
      <c r="AC27" s="34">
        <v>0</v>
      </c>
      <c r="AD27" s="13">
        <f t="shared" si="16"/>
        <v>51</v>
      </c>
      <c r="AE27" s="4">
        <f>VLOOKUP(AD27,Punktezuordnung!$A$2:$B$52,2,FALSE)</f>
        <v>0</v>
      </c>
      <c r="AF27" s="18">
        <v>0</v>
      </c>
      <c r="AG27" s="13">
        <f t="shared" si="17"/>
        <v>51</v>
      </c>
      <c r="AH27" s="4">
        <f>VLOOKUP(AG27,Punktezuordnung!$A$2:$B$52,2,FALSE)</f>
        <v>0</v>
      </c>
      <c r="AI27" s="18">
        <v>0</v>
      </c>
      <c r="AJ27" s="13">
        <f t="shared" si="18"/>
        <v>51</v>
      </c>
      <c r="AK27" s="4">
        <f>VLOOKUP(AJ27,Punktezuordnung!$A$2:$B$52,2,FALSE)</f>
        <v>0</v>
      </c>
      <c r="AL27" s="46">
        <v>0</v>
      </c>
      <c r="AM27" s="27">
        <f t="shared" si="19"/>
        <v>51</v>
      </c>
      <c r="AN27" s="4">
        <f>VLOOKUP(AM27,Punktezuordnung!$A$2:$B$52,2,FALSE)</f>
        <v>0</v>
      </c>
      <c r="AO27" s="19">
        <v>100</v>
      </c>
      <c r="AP27" s="13">
        <f t="shared" si="20"/>
        <v>51</v>
      </c>
      <c r="AQ27" s="4">
        <f>VLOOKUP(AP27,Punktezuordnung!$A$2:$B$52,2,FALSE)</f>
        <v>0</v>
      </c>
      <c r="AR27" s="22">
        <v>0</v>
      </c>
      <c r="AS27" s="13">
        <f t="shared" si="21"/>
        <v>51</v>
      </c>
      <c r="AT27" s="4">
        <f>VLOOKUP(AS27,Punktezuordnung!$A$2:$B$52,2,FALSE)</f>
        <v>0</v>
      </c>
      <c r="AU27" s="22">
        <v>100</v>
      </c>
      <c r="AV27" s="13">
        <f t="shared" si="22"/>
        <v>51</v>
      </c>
      <c r="AW27" s="4">
        <f>VLOOKUP(AV27,Punktezuordnung!$A$2:$B$52,2,FALSE)</f>
        <v>0</v>
      </c>
      <c r="AX27" s="33">
        <v>0</v>
      </c>
      <c r="AY27" s="13">
        <f t="shared" si="23"/>
        <v>51</v>
      </c>
      <c r="AZ27" s="2">
        <f>VLOOKUP(AY27,Punktezuordnung!$A$2:$B$52,2,FALSE)</f>
        <v>0</v>
      </c>
    </row>
    <row r="28" spans="1:52" x14ac:dyDescent="0.25">
      <c r="A28" s="17"/>
      <c r="B28" s="17"/>
      <c r="C28" s="17"/>
      <c r="D28" s="17"/>
      <c r="E28" s="17"/>
      <c r="F28" s="13" t="str">
        <f t="shared" si="0"/>
        <v/>
      </c>
      <c r="G28" s="4">
        <f>SUM(LARGE(I28:S28,{1;2;3;4;5;6;7;8}))</f>
        <v>0</v>
      </c>
      <c r="H28" s="20">
        <f t="shared" si="1"/>
        <v>0</v>
      </c>
      <c r="I28" s="7">
        <f t="shared" si="2"/>
        <v>0</v>
      </c>
      <c r="J28" s="4">
        <f t="shared" si="3"/>
        <v>0</v>
      </c>
      <c r="K28" s="7">
        <f t="shared" si="4"/>
        <v>0</v>
      </c>
      <c r="L28" s="4">
        <f t="shared" si="5"/>
        <v>0</v>
      </c>
      <c r="M28" s="31">
        <f t="shared" si="6"/>
        <v>0</v>
      </c>
      <c r="N28" s="40">
        <f t="shared" si="7"/>
        <v>0</v>
      </c>
      <c r="O28" s="12">
        <f t="shared" si="8"/>
        <v>0</v>
      </c>
      <c r="P28" s="7">
        <f t="shared" si="9"/>
        <v>0</v>
      </c>
      <c r="Q28" s="4">
        <f t="shared" si="10"/>
        <v>0</v>
      </c>
      <c r="R28" s="7">
        <f t="shared" si="11"/>
        <v>0</v>
      </c>
      <c r="S28" s="4">
        <f t="shared" si="12"/>
        <v>0</v>
      </c>
      <c r="T28" s="32">
        <v>0</v>
      </c>
      <c r="U28" s="13">
        <f t="shared" si="13"/>
        <v>51</v>
      </c>
      <c r="V28" s="4">
        <f>VLOOKUP(U28,Punktezuordnung!$A$2:$B$52,2,FALSE)</f>
        <v>0</v>
      </c>
      <c r="W28" s="45">
        <v>0</v>
      </c>
      <c r="X28" s="13">
        <f t="shared" si="14"/>
        <v>51</v>
      </c>
      <c r="Y28" s="4">
        <f>VLOOKUP(X28,Punktezuordnung!$A$2:$B$52,2,FALSE)</f>
        <v>0</v>
      </c>
      <c r="Z28" s="19">
        <v>100</v>
      </c>
      <c r="AA28" s="13">
        <f t="shared" si="15"/>
        <v>51</v>
      </c>
      <c r="AB28" s="4">
        <f>VLOOKUP(AA28,Punktezuordnung!$A$2:$B$52,2,FALSE)</f>
        <v>0</v>
      </c>
      <c r="AC28" s="34">
        <v>0</v>
      </c>
      <c r="AD28" s="13">
        <f t="shared" si="16"/>
        <v>51</v>
      </c>
      <c r="AE28" s="4">
        <f>VLOOKUP(AD28,Punktezuordnung!$A$2:$B$52,2,FALSE)</f>
        <v>0</v>
      </c>
      <c r="AF28" s="18">
        <v>0</v>
      </c>
      <c r="AG28" s="13">
        <f t="shared" si="17"/>
        <v>51</v>
      </c>
      <c r="AH28" s="4">
        <f>VLOOKUP(AG28,Punktezuordnung!$A$2:$B$52,2,FALSE)</f>
        <v>0</v>
      </c>
      <c r="AI28" s="18">
        <v>0</v>
      </c>
      <c r="AJ28" s="13">
        <f t="shared" si="18"/>
        <v>51</v>
      </c>
      <c r="AK28" s="4">
        <f>VLOOKUP(AJ28,Punktezuordnung!$A$2:$B$52,2,FALSE)</f>
        <v>0</v>
      </c>
      <c r="AL28" s="46">
        <v>0</v>
      </c>
      <c r="AM28" s="27">
        <f t="shared" si="19"/>
        <v>51</v>
      </c>
      <c r="AN28" s="4">
        <f>VLOOKUP(AM28,Punktezuordnung!$A$2:$B$52,2,FALSE)</f>
        <v>0</v>
      </c>
      <c r="AO28" s="19">
        <v>100</v>
      </c>
      <c r="AP28" s="13">
        <f t="shared" si="20"/>
        <v>51</v>
      </c>
      <c r="AQ28" s="4">
        <f>VLOOKUP(AP28,Punktezuordnung!$A$2:$B$52,2,FALSE)</f>
        <v>0</v>
      </c>
      <c r="AR28" s="22">
        <v>0</v>
      </c>
      <c r="AS28" s="13">
        <f t="shared" si="21"/>
        <v>51</v>
      </c>
      <c r="AT28" s="4">
        <f>VLOOKUP(AS28,Punktezuordnung!$A$2:$B$52,2,FALSE)</f>
        <v>0</v>
      </c>
      <c r="AU28" s="22">
        <v>100</v>
      </c>
      <c r="AV28" s="13">
        <f t="shared" si="22"/>
        <v>51</v>
      </c>
      <c r="AW28" s="4">
        <f>VLOOKUP(AV28,Punktezuordnung!$A$2:$B$52,2,FALSE)</f>
        <v>0</v>
      </c>
      <c r="AX28" s="33">
        <v>0</v>
      </c>
      <c r="AY28" s="13">
        <f t="shared" si="23"/>
        <v>51</v>
      </c>
      <c r="AZ28" s="2">
        <f>VLOOKUP(AY28,Punktezuordnung!$A$2:$B$52,2,FALSE)</f>
        <v>0</v>
      </c>
    </row>
    <row r="29" spans="1:52" x14ac:dyDescent="0.25">
      <c r="A29" s="17"/>
      <c r="B29" s="17"/>
      <c r="C29" s="17"/>
      <c r="D29" s="17"/>
      <c r="E29" s="17"/>
      <c r="F29" s="13" t="str">
        <f t="shared" si="0"/>
        <v/>
      </c>
      <c r="G29" s="4">
        <f>SUM(LARGE(I29:S29,{1;2;3;4;5;6;7;8}))</f>
        <v>0</v>
      </c>
      <c r="H29" s="20">
        <f t="shared" si="1"/>
        <v>0</v>
      </c>
      <c r="I29" s="7">
        <f t="shared" si="2"/>
        <v>0</v>
      </c>
      <c r="J29" s="4">
        <f t="shared" si="3"/>
        <v>0</v>
      </c>
      <c r="K29" s="7">
        <f t="shared" si="4"/>
        <v>0</v>
      </c>
      <c r="L29" s="4">
        <f t="shared" si="5"/>
        <v>0</v>
      </c>
      <c r="M29" s="31">
        <f t="shared" si="6"/>
        <v>0</v>
      </c>
      <c r="N29" s="40">
        <f t="shared" si="7"/>
        <v>0</v>
      </c>
      <c r="O29" s="12">
        <f t="shared" si="8"/>
        <v>0</v>
      </c>
      <c r="P29" s="7">
        <f t="shared" si="9"/>
        <v>0</v>
      </c>
      <c r="Q29" s="4">
        <f t="shared" si="10"/>
        <v>0</v>
      </c>
      <c r="R29" s="7">
        <f t="shared" si="11"/>
        <v>0</v>
      </c>
      <c r="S29" s="4">
        <f t="shared" si="12"/>
        <v>0</v>
      </c>
      <c r="T29" s="32">
        <v>0</v>
      </c>
      <c r="U29" s="13">
        <f t="shared" si="13"/>
        <v>51</v>
      </c>
      <c r="V29" s="4">
        <f>VLOOKUP(U29,Punktezuordnung!$A$2:$B$52,2,FALSE)</f>
        <v>0</v>
      </c>
      <c r="W29" s="45">
        <v>0</v>
      </c>
      <c r="X29" s="13">
        <f t="shared" si="14"/>
        <v>51</v>
      </c>
      <c r="Y29" s="4">
        <f>VLOOKUP(X29,Punktezuordnung!$A$2:$B$52,2,FALSE)</f>
        <v>0</v>
      </c>
      <c r="Z29" s="19">
        <v>100</v>
      </c>
      <c r="AA29" s="13">
        <f t="shared" si="15"/>
        <v>51</v>
      </c>
      <c r="AB29" s="4">
        <f>VLOOKUP(AA29,Punktezuordnung!$A$2:$B$52,2,FALSE)</f>
        <v>0</v>
      </c>
      <c r="AC29" s="34">
        <v>0</v>
      </c>
      <c r="AD29" s="13">
        <f t="shared" si="16"/>
        <v>51</v>
      </c>
      <c r="AE29" s="4">
        <f>VLOOKUP(AD29,Punktezuordnung!$A$2:$B$52,2,FALSE)</f>
        <v>0</v>
      </c>
      <c r="AF29" s="18">
        <v>0</v>
      </c>
      <c r="AG29" s="13">
        <f t="shared" si="17"/>
        <v>51</v>
      </c>
      <c r="AH29" s="4">
        <f>VLOOKUP(AG29,Punktezuordnung!$A$2:$B$52,2,FALSE)</f>
        <v>0</v>
      </c>
      <c r="AI29" s="18">
        <v>0</v>
      </c>
      <c r="AJ29" s="13">
        <f t="shared" si="18"/>
        <v>51</v>
      </c>
      <c r="AK29" s="4">
        <f>VLOOKUP(AJ29,Punktezuordnung!$A$2:$B$52,2,FALSE)</f>
        <v>0</v>
      </c>
      <c r="AL29" s="46">
        <v>0</v>
      </c>
      <c r="AM29" s="27">
        <f t="shared" si="19"/>
        <v>51</v>
      </c>
      <c r="AN29" s="4">
        <f>VLOOKUP(AM29,Punktezuordnung!$A$2:$B$52,2,FALSE)</f>
        <v>0</v>
      </c>
      <c r="AO29" s="19">
        <v>100</v>
      </c>
      <c r="AP29" s="13">
        <f t="shared" si="20"/>
        <v>51</v>
      </c>
      <c r="AQ29" s="4">
        <f>VLOOKUP(AP29,Punktezuordnung!$A$2:$B$52,2,FALSE)</f>
        <v>0</v>
      </c>
      <c r="AR29" s="22">
        <v>0</v>
      </c>
      <c r="AS29" s="13">
        <f t="shared" si="21"/>
        <v>51</v>
      </c>
      <c r="AT29" s="4">
        <f>VLOOKUP(AS29,Punktezuordnung!$A$2:$B$52,2,FALSE)</f>
        <v>0</v>
      </c>
      <c r="AU29" s="22">
        <v>100</v>
      </c>
      <c r="AV29" s="13">
        <f t="shared" si="22"/>
        <v>51</v>
      </c>
      <c r="AW29" s="4">
        <f>VLOOKUP(AV29,Punktezuordnung!$A$2:$B$52,2,FALSE)</f>
        <v>0</v>
      </c>
      <c r="AX29" s="33">
        <v>0</v>
      </c>
      <c r="AY29" s="13">
        <f t="shared" si="23"/>
        <v>51</v>
      </c>
      <c r="AZ29" s="2">
        <f>VLOOKUP(AY29,Punktezuordnung!$A$2:$B$52,2,FALSE)</f>
        <v>0</v>
      </c>
    </row>
    <row r="30" spans="1:52" x14ac:dyDescent="0.25">
      <c r="A30" s="17"/>
      <c r="B30" s="17"/>
      <c r="C30" s="17"/>
      <c r="D30" s="17"/>
      <c r="E30" s="17"/>
      <c r="F30" s="13" t="str">
        <f t="shared" si="0"/>
        <v/>
      </c>
      <c r="G30" s="4">
        <f>SUM(LARGE(I30:S30,{1;2;3;4;5;6;7;8}))</f>
        <v>0</v>
      </c>
      <c r="H30" s="20">
        <f t="shared" si="1"/>
        <v>0</v>
      </c>
      <c r="I30" s="7">
        <f t="shared" si="2"/>
        <v>0</v>
      </c>
      <c r="J30" s="4">
        <f t="shared" si="3"/>
        <v>0</v>
      </c>
      <c r="K30" s="7">
        <f t="shared" si="4"/>
        <v>0</v>
      </c>
      <c r="L30" s="4">
        <f t="shared" si="5"/>
        <v>0</v>
      </c>
      <c r="M30" s="31">
        <f t="shared" si="6"/>
        <v>0</v>
      </c>
      <c r="N30" s="40">
        <f t="shared" si="7"/>
        <v>0</v>
      </c>
      <c r="O30" s="12">
        <f t="shared" si="8"/>
        <v>0</v>
      </c>
      <c r="P30" s="7">
        <f t="shared" si="9"/>
        <v>0</v>
      </c>
      <c r="Q30" s="4">
        <f t="shared" si="10"/>
        <v>0</v>
      </c>
      <c r="R30" s="7">
        <f t="shared" si="11"/>
        <v>0</v>
      </c>
      <c r="S30" s="4">
        <f t="shared" si="12"/>
        <v>0</v>
      </c>
      <c r="T30" s="32">
        <v>0</v>
      </c>
      <c r="U30" s="13">
        <f t="shared" si="13"/>
        <v>51</v>
      </c>
      <c r="V30" s="4">
        <f>VLOOKUP(U30,Punktezuordnung!$A$2:$B$52,2,FALSE)</f>
        <v>0</v>
      </c>
      <c r="W30" s="45">
        <v>0</v>
      </c>
      <c r="X30" s="13">
        <f t="shared" si="14"/>
        <v>51</v>
      </c>
      <c r="Y30" s="4">
        <f>VLOOKUP(X30,Punktezuordnung!$A$2:$B$52,2,FALSE)</f>
        <v>0</v>
      </c>
      <c r="Z30" s="19">
        <v>100</v>
      </c>
      <c r="AA30" s="13">
        <f t="shared" si="15"/>
        <v>51</v>
      </c>
      <c r="AB30" s="4">
        <f>VLOOKUP(AA30,Punktezuordnung!$A$2:$B$52,2,FALSE)</f>
        <v>0</v>
      </c>
      <c r="AC30" s="34">
        <v>0</v>
      </c>
      <c r="AD30" s="13">
        <f t="shared" si="16"/>
        <v>51</v>
      </c>
      <c r="AE30" s="4">
        <f>VLOOKUP(AD30,Punktezuordnung!$A$2:$B$52,2,FALSE)</f>
        <v>0</v>
      </c>
      <c r="AF30" s="18">
        <v>0</v>
      </c>
      <c r="AG30" s="13">
        <f t="shared" si="17"/>
        <v>51</v>
      </c>
      <c r="AH30" s="4">
        <f>VLOOKUP(AG30,Punktezuordnung!$A$2:$B$52,2,FALSE)</f>
        <v>0</v>
      </c>
      <c r="AI30" s="18">
        <v>0</v>
      </c>
      <c r="AJ30" s="13">
        <f t="shared" si="18"/>
        <v>51</v>
      </c>
      <c r="AK30" s="4">
        <f>VLOOKUP(AJ30,Punktezuordnung!$A$2:$B$52,2,FALSE)</f>
        <v>0</v>
      </c>
      <c r="AL30" s="46">
        <v>0</v>
      </c>
      <c r="AM30" s="27">
        <f t="shared" si="19"/>
        <v>51</v>
      </c>
      <c r="AN30" s="4">
        <f>VLOOKUP(AM30,Punktezuordnung!$A$2:$B$52,2,FALSE)</f>
        <v>0</v>
      </c>
      <c r="AO30" s="19">
        <v>100</v>
      </c>
      <c r="AP30" s="13">
        <f t="shared" si="20"/>
        <v>51</v>
      </c>
      <c r="AQ30" s="4">
        <f>VLOOKUP(AP30,Punktezuordnung!$A$2:$B$52,2,FALSE)</f>
        <v>0</v>
      </c>
      <c r="AR30" s="22">
        <v>0</v>
      </c>
      <c r="AS30" s="13">
        <f t="shared" si="21"/>
        <v>51</v>
      </c>
      <c r="AT30" s="4">
        <f>VLOOKUP(AS30,Punktezuordnung!$A$2:$B$52,2,FALSE)</f>
        <v>0</v>
      </c>
      <c r="AU30" s="22">
        <v>100</v>
      </c>
      <c r="AV30" s="13">
        <f t="shared" si="22"/>
        <v>51</v>
      </c>
      <c r="AW30" s="4">
        <f>VLOOKUP(AV30,Punktezuordnung!$A$2:$B$52,2,FALSE)</f>
        <v>0</v>
      </c>
      <c r="AX30" s="33">
        <v>0</v>
      </c>
      <c r="AY30" s="13">
        <f t="shared" si="23"/>
        <v>51</v>
      </c>
      <c r="AZ30" s="2">
        <f>VLOOKUP(AY30,Punktezuordnung!$A$2:$B$52,2,FALSE)</f>
        <v>0</v>
      </c>
    </row>
    <row r="31" spans="1:52" x14ac:dyDescent="0.25">
      <c r="A31" s="17"/>
      <c r="B31" s="17"/>
      <c r="C31" s="17"/>
      <c r="D31" s="17"/>
      <c r="E31" s="17"/>
      <c r="F31" s="13" t="str">
        <f t="shared" si="0"/>
        <v/>
      </c>
      <c r="G31" s="4">
        <f>SUM(LARGE(I31:S31,{1;2;3;4;5;6;7;8}))</f>
        <v>0</v>
      </c>
      <c r="H31" s="20">
        <f t="shared" si="1"/>
        <v>0</v>
      </c>
      <c r="I31" s="7">
        <f t="shared" si="2"/>
        <v>0</v>
      </c>
      <c r="J31" s="4">
        <f t="shared" si="3"/>
        <v>0</v>
      </c>
      <c r="K31" s="7">
        <f t="shared" si="4"/>
        <v>0</v>
      </c>
      <c r="L31" s="4">
        <f t="shared" si="5"/>
        <v>0</v>
      </c>
      <c r="M31" s="31">
        <f t="shared" si="6"/>
        <v>0</v>
      </c>
      <c r="N31" s="40">
        <f t="shared" si="7"/>
        <v>0</v>
      </c>
      <c r="O31" s="12">
        <f t="shared" si="8"/>
        <v>0</v>
      </c>
      <c r="P31" s="7">
        <f t="shared" si="9"/>
        <v>0</v>
      </c>
      <c r="Q31" s="4">
        <f t="shared" si="10"/>
        <v>0</v>
      </c>
      <c r="R31" s="7">
        <f t="shared" si="11"/>
        <v>0</v>
      </c>
      <c r="S31" s="4">
        <f t="shared" si="12"/>
        <v>0</v>
      </c>
      <c r="T31" s="32">
        <v>0</v>
      </c>
      <c r="U31" s="13">
        <f t="shared" si="13"/>
        <v>51</v>
      </c>
      <c r="V31" s="4">
        <f>VLOOKUP(U31,Punktezuordnung!$A$2:$B$52,2,FALSE)</f>
        <v>0</v>
      </c>
      <c r="W31" s="45">
        <v>0</v>
      </c>
      <c r="X31" s="13">
        <f t="shared" si="14"/>
        <v>51</v>
      </c>
      <c r="Y31" s="4">
        <f>VLOOKUP(X31,Punktezuordnung!$A$2:$B$52,2,FALSE)</f>
        <v>0</v>
      </c>
      <c r="Z31" s="19">
        <v>100</v>
      </c>
      <c r="AA31" s="13">
        <f t="shared" si="15"/>
        <v>51</v>
      </c>
      <c r="AB31" s="4">
        <f>VLOOKUP(AA31,Punktezuordnung!$A$2:$B$52,2,FALSE)</f>
        <v>0</v>
      </c>
      <c r="AC31" s="34">
        <v>0</v>
      </c>
      <c r="AD31" s="13">
        <f t="shared" si="16"/>
        <v>51</v>
      </c>
      <c r="AE31" s="4">
        <f>VLOOKUP(AD31,Punktezuordnung!$A$2:$B$52,2,FALSE)</f>
        <v>0</v>
      </c>
      <c r="AF31" s="18">
        <v>0</v>
      </c>
      <c r="AG31" s="13">
        <f t="shared" si="17"/>
        <v>51</v>
      </c>
      <c r="AH31" s="4">
        <f>VLOOKUP(AG31,Punktezuordnung!$A$2:$B$52,2,FALSE)</f>
        <v>0</v>
      </c>
      <c r="AI31" s="18">
        <v>0</v>
      </c>
      <c r="AJ31" s="13">
        <f t="shared" si="18"/>
        <v>51</v>
      </c>
      <c r="AK31" s="4">
        <f>VLOOKUP(AJ31,Punktezuordnung!$A$2:$B$52,2,FALSE)</f>
        <v>0</v>
      </c>
      <c r="AL31" s="46">
        <v>0</v>
      </c>
      <c r="AM31" s="27">
        <f t="shared" si="19"/>
        <v>51</v>
      </c>
      <c r="AN31" s="4">
        <f>VLOOKUP(AM31,Punktezuordnung!$A$2:$B$52,2,FALSE)</f>
        <v>0</v>
      </c>
      <c r="AO31" s="19">
        <v>100</v>
      </c>
      <c r="AP31" s="13">
        <f t="shared" si="20"/>
        <v>51</v>
      </c>
      <c r="AQ31" s="4">
        <f>VLOOKUP(AP31,Punktezuordnung!$A$2:$B$52,2,FALSE)</f>
        <v>0</v>
      </c>
      <c r="AR31" s="22">
        <v>0</v>
      </c>
      <c r="AS31" s="13">
        <f t="shared" si="21"/>
        <v>51</v>
      </c>
      <c r="AT31" s="4">
        <f>VLOOKUP(AS31,Punktezuordnung!$A$2:$B$52,2,FALSE)</f>
        <v>0</v>
      </c>
      <c r="AU31" s="22">
        <v>100</v>
      </c>
      <c r="AV31" s="13">
        <f t="shared" si="22"/>
        <v>51</v>
      </c>
      <c r="AW31" s="4">
        <f>VLOOKUP(AV31,Punktezuordnung!$A$2:$B$52,2,FALSE)</f>
        <v>0</v>
      </c>
      <c r="AX31" s="33">
        <v>0</v>
      </c>
      <c r="AY31" s="13">
        <f t="shared" si="23"/>
        <v>51</v>
      </c>
      <c r="AZ31" s="2">
        <f>VLOOKUP(AY31,Punktezuordnung!$A$2:$B$52,2,FALSE)</f>
        <v>0</v>
      </c>
    </row>
    <row r="32" spans="1:52" x14ac:dyDescent="0.25">
      <c r="A32" s="17"/>
      <c r="B32" s="17"/>
      <c r="C32" s="17"/>
      <c r="D32" s="17"/>
      <c r="E32" s="17"/>
      <c r="F32" s="13" t="str">
        <f t="shared" si="0"/>
        <v/>
      </c>
      <c r="G32" s="4">
        <f>SUM(LARGE(I32:S32,{1;2;3;4;5;6;7;8}))</f>
        <v>0</v>
      </c>
      <c r="H32" s="20">
        <f t="shared" si="1"/>
        <v>0</v>
      </c>
      <c r="I32" s="7">
        <f t="shared" si="2"/>
        <v>0</v>
      </c>
      <c r="J32" s="4">
        <f t="shared" si="3"/>
        <v>0</v>
      </c>
      <c r="K32" s="7">
        <f t="shared" si="4"/>
        <v>0</v>
      </c>
      <c r="L32" s="4">
        <f t="shared" si="5"/>
        <v>0</v>
      </c>
      <c r="M32" s="31">
        <f t="shared" si="6"/>
        <v>0</v>
      </c>
      <c r="N32" s="40">
        <f t="shared" si="7"/>
        <v>0</v>
      </c>
      <c r="O32" s="12">
        <f t="shared" si="8"/>
        <v>0</v>
      </c>
      <c r="P32" s="7">
        <f t="shared" si="9"/>
        <v>0</v>
      </c>
      <c r="Q32" s="4">
        <f t="shared" si="10"/>
        <v>0</v>
      </c>
      <c r="R32" s="7">
        <f t="shared" si="11"/>
        <v>0</v>
      </c>
      <c r="S32" s="4">
        <f t="shared" si="12"/>
        <v>0</v>
      </c>
      <c r="T32" s="32">
        <v>0</v>
      </c>
      <c r="U32" s="13">
        <f t="shared" si="13"/>
        <v>51</v>
      </c>
      <c r="V32" s="4">
        <f>VLOOKUP(U32,Punktezuordnung!$A$2:$B$52,2,FALSE)</f>
        <v>0</v>
      </c>
      <c r="W32" s="45">
        <v>0</v>
      </c>
      <c r="X32" s="13">
        <f t="shared" si="14"/>
        <v>51</v>
      </c>
      <c r="Y32" s="4">
        <f>VLOOKUP(X32,Punktezuordnung!$A$2:$B$52,2,FALSE)</f>
        <v>0</v>
      </c>
      <c r="Z32" s="19">
        <v>100</v>
      </c>
      <c r="AA32" s="13">
        <f t="shared" si="15"/>
        <v>51</v>
      </c>
      <c r="AB32" s="4">
        <f>VLOOKUP(AA32,Punktezuordnung!$A$2:$B$52,2,FALSE)</f>
        <v>0</v>
      </c>
      <c r="AC32" s="34">
        <v>0</v>
      </c>
      <c r="AD32" s="13">
        <f t="shared" si="16"/>
        <v>51</v>
      </c>
      <c r="AE32" s="4">
        <f>VLOOKUP(AD32,Punktezuordnung!$A$2:$B$52,2,FALSE)</f>
        <v>0</v>
      </c>
      <c r="AF32" s="18">
        <v>0</v>
      </c>
      <c r="AG32" s="13">
        <f t="shared" si="17"/>
        <v>51</v>
      </c>
      <c r="AH32" s="4">
        <f>VLOOKUP(AG32,Punktezuordnung!$A$2:$B$52,2,FALSE)</f>
        <v>0</v>
      </c>
      <c r="AI32" s="18">
        <v>0</v>
      </c>
      <c r="AJ32" s="13">
        <f t="shared" si="18"/>
        <v>51</v>
      </c>
      <c r="AK32" s="4">
        <f>VLOOKUP(AJ32,Punktezuordnung!$A$2:$B$52,2,FALSE)</f>
        <v>0</v>
      </c>
      <c r="AL32" s="46">
        <v>0</v>
      </c>
      <c r="AM32" s="27">
        <f t="shared" si="19"/>
        <v>51</v>
      </c>
      <c r="AN32" s="4">
        <f>VLOOKUP(AM32,Punktezuordnung!$A$2:$B$52,2,FALSE)</f>
        <v>0</v>
      </c>
      <c r="AO32" s="19">
        <v>100</v>
      </c>
      <c r="AP32" s="13">
        <f t="shared" si="20"/>
        <v>51</v>
      </c>
      <c r="AQ32" s="4">
        <f>VLOOKUP(AP32,Punktezuordnung!$A$2:$B$52,2,FALSE)</f>
        <v>0</v>
      </c>
      <c r="AR32" s="22">
        <v>0</v>
      </c>
      <c r="AS32" s="13">
        <f t="shared" si="21"/>
        <v>51</v>
      </c>
      <c r="AT32" s="4">
        <f>VLOOKUP(AS32,Punktezuordnung!$A$2:$B$52,2,FALSE)</f>
        <v>0</v>
      </c>
      <c r="AU32" s="22">
        <v>100</v>
      </c>
      <c r="AV32" s="13">
        <f t="shared" si="22"/>
        <v>51</v>
      </c>
      <c r="AW32" s="4">
        <f>VLOOKUP(AV32,Punktezuordnung!$A$2:$B$52,2,FALSE)</f>
        <v>0</v>
      </c>
      <c r="AX32" s="33">
        <v>0</v>
      </c>
      <c r="AY32" s="13">
        <f t="shared" si="23"/>
        <v>51</v>
      </c>
      <c r="AZ32" s="2">
        <f>VLOOKUP(AY32,Punktezuordnung!$A$2:$B$52,2,FALSE)</f>
        <v>0</v>
      </c>
    </row>
    <row r="33" spans="23:48" x14ac:dyDescent="0.25">
      <c r="W33" s="41"/>
      <c r="AV33" s="14"/>
    </row>
  </sheetData>
  <sheetProtection sheet="1" objects="1" scenarios="1"/>
  <sortState ref="A4:AZ18">
    <sortCondition ref="F4:F18"/>
  </sortState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33"/>
  <sheetViews>
    <sheetView zoomScaleNormal="100" workbookViewId="0">
      <pane xSplit="7" ySplit="3" topLeftCell="T4" activePane="bottomRight" state="frozen"/>
      <selection pane="topRight" activeCell="H1" sqref="H1"/>
      <selection pane="bottomLeft" activeCell="A4" sqref="A4"/>
      <selection pane="bottomRight" activeCell="A4" sqref="A4"/>
    </sheetView>
  </sheetViews>
  <sheetFormatPr baseColWidth="10" defaultRowHeight="15" x14ac:dyDescent="0.25"/>
  <cols>
    <col min="5" max="5" width="17.42578125" customWidth="1"/>
    <col min="47" max="47" width="11.42578125" style="23"/>
  </cols>
  <sheetData>
    <row r="1" spans="1:52" x14ac:dyDescent="0.25">
      <c r="I1" s="6" t="s">
        <v>26</v>
      </c>
      <c r="K1" s="6" t="s">
        <v>12</v>
      </c>
      <c r="M1" s="6" t="s">
        <v>31</v>
      </c>
      <c r="O1" s="6" t="s">
        <v>27</v>
      </c>
      <c r="P1" s="6" t="s">
        <v>28</v>
      </c>
      <c r="R1" s="6" t="s">
        <v>14</v>
      </c>
      <c r="T1" s="6" t="s">
        <v>18</v>
      </c>
      <c r="Z1" s="6" t="s">
        <v>19</v>
      </c>
      <c r="AF1" s="6" t="s">
        <v>31</v>
      </c>
      <c r="AL1" s="6" t="s">
        <v>20</v>
      </c>
      <c r="AO1" s="6" t="s">
        <v>21</v>
      </c>
      <c r="AU1" s="24" t="s">
        <v>22</v>
      </c>
    </row>
    <row r="2" spans="1:52" x14ac:dyDescent="0.25">
      <c r="F2" s="8" t="s">
        <v>15</v>
      </c>
      <c r="G2" s="9"/>
      <c r="H2" s="9"/>
      <c r="I2" s="7" t="s">
        <v>13</v>
      </c>
      <c r="J2" s="4" t="s">
        <v>10</v>
      </c>
      <c r="K2" s="7" t="s">
        <v>9</v>
      </c>
      <c r="L2" s="4" t="s">
        <v>30</v>
      </c>
      <c r="M2" s="12" t="s">
        <v>32</v>
      </c>
      <c r="N2" s="20" t="s">
        <v>25</v>
      </c>
      <c r="O2" s="12" t="s">
        <v>11</v>
      </c>
      <c r="P2" s="7" t="s">
        <v>9</v>
      </c>
      <c r="Q2" s="4" t="s">
        <v>13</v>
      </c>
      <c r="R2" s="7" t="s">
        <v>23</v>
      </c>
      <c r="S2" s="4" t="s">
        <v>8</v>
      </c>
      <c r="T2" s="6" t="s">
        <v>13</v>
      </c>
      <c r="U2" s="25"/>
      <c r="V2" s="25"/>
      <c r="W2" s="25" t="s">
        <v>17</v>
      </c>
      <c r="X2" s="25"/>
      <c r="Y2" s="44"/>
      <c r="Z2" s="6" t="s">
        <v>9</v>
      </c>
      <c r="AC2" t="s">
        <v>30</v>
      </c>
      <c r="AF2" s="6" t="s">
        <v>32</v>
      </c>
      <c r="AI2" t="s">
        <v>25</v>
      </c>
      <c r="AL2" s="6" t="s">
        <v>24</v>
      </c>
      <c r="AO2" s="6" t="s">
        <v>9</v>
      </c>
      <c r="AR2" t="s">
        <v>13</v>
      </c>
      <c r="AU2" s="24" t="s">
        <v>23</v>
      </c>
      <c r="AX2" t="s">
        <v>8</v>
      </c>
    </row>
    <row r="3" spans="1:52" x14ac:dyDescent="0.25">
      <c r="A3" s="1" t="s">
        <v>2</v>
      </c>
      <c r="B3" s="1" t="s">
        <v>3</v>
      </c>
      <c r="C3" s="1" t="s">
        <v>5</v>
      </c>
      <c r="D3" s="1" t="s">
        <v>6</v>
      </c>
      <c r="E3" s="1" t="s">
        <v>4</v>
      </c>
      <c r="F3" s="3" t="s">
        <v>7</v>
      </c>
      <c r="G3" s="5" t="s">
        <v>1</v>
      </c>
      <c r="H3" s="21" t="s">
        <v>29</v>
      </c>
      <c r="I3" s="10" t="s">
        <v>1</v>
      </c>
      <c r="J3" s="5" t="s">
        <v>1</v>
      </c>
      <c r="K3" s="10" t="s">
        <v>1</v>
      </c>
      <c r="L3" s="5" t="s">
        <v>1</v>
      </c>
      <c r="M3" s="11" t="s">
        <v>1</v>
      </c>
      <c r="N3" s="39" t="s">
        <v>1</v>
      </c>
      <c r="O3" s="11" t="s">
        <v>1</v>
      </c>
      <c r="P3" s="10" t="s">
        <v>1</v>
      </c>
      <c r="Q3" s="5" t="s">
        <v>1</v>
      </c>
      <c r="R3" s="10" t="s">
        <v>1</v>
      </c>
      <c r="S3" s="5" t="s">
        <v>1</v>
      </c>
      <c r="T3" s="36" t="s">
        <v>16</v>
      </c>
      <c r="U3" s="15" t="s">
        <v>0</v>
      </c>
      <c r="V3" s="5" t="s">
        <v>1</v>
      </c>
      <c r="W3" s="37" t="s">
        <v>16</v>
      </c>
      <c r="X3" s="15" t="s">
        <v>0</v>
      </c>
      <c r="Y3" s="5" t="s">
        <v>1</v>
      </c>
      <c r="Z3" s="37" t="s">
        <v>16</v>
      </c>
      <c r="AA3" s="15" t="s">
        <v>0</v>
      </c>
      <c r="AB3" s="5" t="s">
        <v>1</v>
      </c>
      <c r="AC3" s="37" t="s">
        <v>16</v>
      </c>
      <c r="AD3" s="15" t="s">
        <v>0</v>
      </c>
      <c r="AE3" s="5" t="s">
        <v>1</v>
      </c>
      <c r="AF3" s="16" t="s">
        <v>16</v>
      </c>
      <c r="AG3" s="42" t="s">
        <v>0</v>
      </c>
      <c r="AH3" s="43" t="s">
        <v>1</v>
      </c>
      <c r="AI3" s="16" t="s">
        <v>16</v>
      </c>
      <c r="AJ3" s="42" t="s">
        <v>0</v>
      </c>
      <c r="AK3" s="43" t="s">
        <v>1</v>
      </c>
      <c r="AL3" s="37" t="s">
        <v>16</v>
      </c>
      <c r="AM3" s="15" t="s">
        <v>0</v>
      </c>
      <c r="AN3" s="5" t="s">
        <v>1</v>
      </c>
      <c r="AO3" s="37" t="s">
        <v>16</v>
      </c>
      <c r="AP3" s="15" t="s">
        <v>0</v>
      </c>
      <c r="AQ3" s="5" t="s">
        <v>1</v>
      </c>
      <c r="AR3" s="37" t="s">
        <v>16</v>
      </c>
      <c r="AS3" s="15" t="s">
        <v>0</v>
      </c>
      <c r="AT3" s="5" t="s">
        <v>1</v>
      </c>
      <c r="AU3" s="38" t="s">
        <v>16</v>
      </c>
      <c r="AV3" s="15" t="s">
        <v>0</v>
      </c>
      <c r="AW3" s="5" t="s">
        <v>1</v>
      </c>
      <c r="AX3" s="37" t="s">
        <v>16</v>
      </c>
      <c r="AY3" s="15" t="s">
        <v>0</v>
      </c>
      <c r="AZ3" s="3" t="s">
        <v>1</v>
      </c>
    </row>
    <row r="4" spans="1:52" x14ac:dyDescent="0.25">
      <c r="A4" s="26" t="s">
        <v>108</v>
      </c>
      <c r="B4" s="26" t="s">
        <v>107</v>
      </c>
      <c r="C4" s="26" t="s">
        <v>35</v>
      </c>
      <c r="D4" s="26">
        <v>2017</v>
      </c>
      <c r="E4" s="26" t="s">
        <v>61</v>
      </c>
      <c r="F4" s="27">
        <f>IF(G4=0,"",RANK(G4,$G$4:$G$49,0))</f>
        <v>1</v>
      </c>
      <c r="G4" s="28">
        <f>SUM(LARGE(I4:S4,{1;2;3;4;5;6;7;8}))</f>
        <v>99</v>
      </c>
      <c r="H4" s="29">
        <f>COUNTIF(I4:S4,"&gt;0")</f>
        <v>2</v>
      </c>
      <c r="I4" s="30">
        <f>V4</f>
        <v>49</v>
      </c>
      <c r="J4" s="28">
        <f>Y4</f>
        <v>50</v>
      </c>
      <c r="K4" s="30">
        <f>AB4</f>
        <v>0</v>
      </c>
      <c r="L4" s="28">
        <f>AE4</f>
        <v>0</v>
      </c>
      <c r="M4" s="31">
        <f>AH4</f>
        <v>0</v>
      </c>
      <c r="N4" s="40">
        <f>AK4</f>
        <v>0</v>
      </c>
      <c r="O4" s="31">
        <f>AN4</f>
        <v>0</v>
      </c>
      <c r="P4" s="30">
        <f>AQ4</f>
        <v>0</v>
      </c>
      <c r="Q4" s="28">
        <f>AT4</f>
        <v>0</v>
      </c>
      <c r="R4" s="30">
        <f>AW4</f>
        <v>0</v>
      </c>
      <c r="S4" s="28">
        <f>AZ4</f>
        <v>0</v>
      </c>
      <c r="T4" s="32">
        <v>2.5</v>
      </c>
      <c r="U4" s="27">
        <f>IF(T4&lt;=0,51,RANK(T4,$T$4:$T$49,0))</f>
        <v>2</v>
      </c>
      <c r="V4" s="28">
        <f>VLOOKUP(U4,Punktezuordnung!$A$2:$B$52,2,FALSE)</f>
        <v>49</v>
      </c>
      <c r="W4" s="45">
        <v>38</v>
      </c>
      <c r="X4" s="27">
        <f>IF(W4&lt;=0,51,RANK(W4,$W$4:$W$48,0))</f>
        <v>1</v>
      </c>
      <c r="Y4" s="28">
        <f>VLOOKUP(X4,Punktezuordnung!$A$2:$B$52,2,FALSE)</f>
        <v>50</v>
      </c>
      <c r="Z4" s="19">
        <v>100</v>
      </c>
      <c r="AA4" s="27">
        <f>IF(Z4&gt;=100,51,RANK(Z4,$Z$4:$Z$49,1))</f>
        <v>51</v>
      </c>
      <c r="AB4" s="28">
        <f>VLOOKUP(AA4,Punktezuordnung!$A$2:$B$52,2,FALSE)</f>
        <v>0</v>
      </c>
      <c r="AC4" s="34">
        <v>0</v>
      </c>
      <c r="AD4" s="27">
        <f>IF(AC4&lt;=0,51,RANK(AC4,$AC$4:$AC$49,0))</f>
        <v>51</v>
      </c>
      <c r="AE4" s="28">
        <f>VLOOKUP(AD4,Punktezuordnung!$A$2:$B$52,2,FALSE)</f>
        <v>0</v>
      </c>
      <c r="AF4" s="18">
        <v>0</v>
      </c>
      <c r="AG4" s="27">
        <f>IF(AF4&lt;=0,51,RANK(AF4,$AF$4:$AF$49,0))</f>
        <v>51</v>
      </c>
      <c r="AH4" s="28">
        <f>VLOOKUP(AG4,Punktezuordnung!$A$2:$B$52,2,FALSE)</f>
        <v>0</v>
      </c>
      <c r="AI4" s="18">
        <v>0</v>
      </c>
      <c r="AJ4" s="27">
        <f>IF(AI4&lt;=0,51,RANK(AI4,$AI$4:$AI$49,0))</f>
        <v>51</v>
      </c>
      <c r="AK4" s="28">
        <f>VLOOKUP(AJ4,Punktezuordnung!$A$2:$B$52,2,FALSE)</f>
        <v>0</v>
      </c>
      <c r="AL4" s="46">
        <v>0</v>
      </c>
      <c r="AM4" s="27">
        <f>IF(AL4=0,51,RANK(AL4,$AL$4:$AL$49,1))</f>
        <v>51</v>
      </c>
      <c r="AN4" s="28">
        <f>VLOOKUP(AM4,Punktezuordnung!$A$2:$B$52,2,FALSE)</f>
        <v>0</v>
      </c>
      <c r="AO4" s="19">
        <v>100</v>
      </c>
      <c r="AP4" s="27">
        <f>IF(AO4&gt;=100,51,RANK(AO4,$AO$4:$AO$49,1))</f>
        <v>51</v>
      </c>
      <c r="AQ4" s="28">
        <f>VLOOKUP(AP4,Punktezuordnung!$A$2:$B$52,2,FALSE)</f>
        <v>0</v>
      </c>
      <c r="AR4" s="22">
        <v>0</v>
      </c>
      <c r="AS4" s="27">
        <f>IF(AR4&lt;=0,51,RANK(AR4,$AR$4:$AR$49,0))</f>
        <v>51</v>
      </c>
      <c r="AT4" s="28">
        <f>VLOOKUP(AS4,Punktezuordnung!$A$2:$B$52,2,FALSE)</f>
        <v>0</v>
      </c>
      <c r="AU4" s="22">
        <v>100</v>
      </c>
      <c r="AV4" s="13">
        <f>IF(AU4&gt;=100,51,RANK(AU4,$AU$4:$AU$49,1))</f>
        <v>51</v>
      </c>
      <c r="AW4" s="28">
        <f>VLOOKUP(AV4,Punktezuordnung!$A$2:$B$52,2,FALSE)</f>
        <v>0</v>
      </c>
      <c r="AX4" s="33">
        <v>0</v>
      </c>
      <c r="AY4" s="27">
        <f>IF(AX4&lt;=0,51,RANK(AX4,$AX$4:$AX$49,0))</f>
        <v>51</v>
      </c>
      <c r="AZ4" s="35">
        <f>VLOOKUP(AY4,Punktezuordnung!$A$2:$B$52,2,FALSE)</f>
        <v>0</v>
      </c>
    </row>
    <row r="5" spans="1:52" x14ac:dyDescent="0.25">
      <c r="A5" s="17" t="s">
        <v>106</v>
      </c>
      <c r="B5" s="17" t="s">
        <v>94</v>
      </c>
      <c r="C5" s="17" t="s">
        <v>35</v>
      </c>
      <c r="D5" s="17">
        <v>2017</v>
      </c>
      <c r="E5" s="17" t="s">
        <v>42</v>
      </c>
      <c r="F5" s="13">
        <f>IF(G5=0,"",RANK(G5,$G$4:$G$49,0))</f>
        <v>2</v>
      </c>
      <c r="G5" s="4">
        <f>SUM(LARGE(I5:S5,{1;2;3;4;5;6;7;8}))</f>
        <v>97</v>
      </c>
      <c r="H5" s="20">
        <f>COUNTIF(I5:S5,"&gt;0")</f>
        <v>2</v>
      </c>
      <c r="I5" s="7">
        <f>V5</f>
        <v>50</v>
      </c>
      <c r="J5" s="4">
        <f>Y5</f>
        <v>47</v>
      </c>
      <c r="K5" s="7">
        <f>AB5</f>
        <v>0</v>
      </c>
      <c r="L5" s="4">
        <f>AE5</f>
        <v>0</v>
      </c>
      <c r="M5" s="31">
        <f>AH5</f>
        <v>0</v>
      </c>
      <c r="N5" s="40">
        <f>AK5</f>
        <v>0</v>
      </c>
      <c r="O5" s="12">
        <f>AN5</f>
        <v>0</v>
      </c>
      <c r="P5" s="7">
        <f>AQ5</f>
        <v>0</v>
      </c>
      <c r="Q5" s="4">
        <f>AT5</f>
        <v>0</v>
      </c>
      <c r="R5" s="7">
        <f>AW5</f>
        <v>0</v>
      </c>
      <c r="S5" s="4">
        <f>AZ5</f>
        <v>0</v>
      </c>
      <c r="T5" s="32">
        <v>2.75</v>
      </c>
      <c r="U5" s="13">
        <f>IF(T5&lt;=0,51,RANK(T5,$T$4:$T$49,0))</f>
        <v>1</v>
      </c>
      <c r="V5" s="4">
        <f>VLOOKUP(U5,Punktezuordnung!$A$2:$B$52,2,FALSE)</f>
        <v>50</v>
      </c>
      <c r="W5" s="45">
        <v>16</v>
      </c>
      <c r="X5" s="13">
        <f>IF(W5&lt;=0,51,RANK(W5,$W$4:$W$48,0))</f>
        <v>4</v>
      </c>
      <c r="Y5" s="4">
        <f>VLOOKUP(X5,Punktezuordnung!$A$2:$B$52,2,FALSE)</f>
        <v>47</v>
      </c>
      <c r="Z5" s="19">
        <v>100</v>
      </c>
      <c r="AA5" s="13">
        <f>IF(Z5&gt;=100,51,RANK(Z5,$Z$4:$Z$49,1))</f>
        <v>51</v>
      </c>
      <c r="AB5" s="4">
        <f>VLOOKUP(AA5,Punktezuordnung!$A$2:$B$52,2,FALSE)</f>
        <v>0</v>
      </c>
      <c r="AC5" s="34">
        <v>0</v>
      </c>
      <c r="AD5" s="13">
        <f>IF(AC5&lt;=0,51,RANK(AC5,$AC$4:$AC$49,0))</f>
        <v>51</v>
      </c>
      <c r="AE5" s="4">
        <f>VLOOKUP(AD5,Punktezuordnung!$A$2:$B$52,2,FALSE)</f>
        <v>0</v>
      </c>
      <c r="AF5" s="18">
        <v>0</v>
      </c>
      <c r="AG5" s="13">
        <f>IF(AF5&lt;=0,51,RANK(AF5,$AF$4:$AF$49,0))</f>
        <v>51</v>
      </c>
      <c r="AH5" s="4">
        <f>VLOOKUP(AG5,Punktezuordnung!$A$2:$B$52,2,FALSE)</f>
        <v>0</v>
      </c>
      <c r="AI5" s="18">
        <v>0</v>
      </c>
      <c r="AJ5" s="13">
        <f>IF(AI5&lt;=0,51,RANK(AI5,$AI$4:$AI$49,0))</f>
        <v>51</v>
      </c>
      <c r="AK5" s="4">
        <f>VLOOKUP(AJ5,Punktezuordnung!$A$2:$B$52,2,FALSE)</f>
        <v>0</v>
      </c>
      <c r="AL5" s="46">
        <v>0</v>
      </c>
      <c r="AM5" s="27">
        <f>IF(AL5=0,51,RANK(AL5,$AL$4:$AL$49,1))</f>
        <v>51</v>
      </c>
      <c r="AN5" s="4">
        <f>VLOOKUP(AM5,Punktezuordnung!$A$2:$B$52,2,FALSE)</f>
        <v>0</v>
      </c>
      <c r="AO5" s="19">
        <v>100</v>
      </c>
      <c r="AP5" s="13">
        <f>IF(AO5&gt;=100,51,RANK(AO5,$AO$4:$AO$49,1))</f>
        <v>51</v>
      </c>
      <c r="AQ5" s="4">
        <f>VLOOKUP(AP5,Punktezuordnung!$A$2:$B$52,2,FALSE)</f>
        <v>0</v>
      </c>
      <c r="AR5" s="22">
        <v>0</v>
      </c>
      <c r="AS5" s="13">
        <f>IF(AR5&lt;=0,51,RANK(AR5,$AR$4:$AR$49,0))</f>
        <v>51</v>
      </c>
      <c r="AT5" s="4">
        <f>VLOOKUP(AS5,Punktezuordnung!$A$2:$B$52,2,FALSE)</f>
        <v>0</v>
      </c>
      <c r="AU5" s="22">
        <v>100</v>
      </c>
      <c r="AV5" s="13">
        <f>IF(AU5&gt;=100,51,RANK(AU5,$AU$4:$AU$49,1))</f>
        <v>51</v>
      </c>
      <c r="AW5" s="4">
        <f>VLOOKUP(AV5,Punktezuordnung!$A$2:$B$52,2,FALSE)</f>
        <v>0</v>
      </c>
      <c r="AX5" s="33">
        <v>0</v>
      </c>
      <c r="AY5" s="13">
        <f>IF(AX5&lt;=0,51,RANK(AX5,$AX$4:$AX$49,0))</f>
        <v>51</v>
      </c>
      <c r="AZ5" s="2">
        <f>VLOOKUP(AY5,Punktezuordnung!$A$2:$B$52,2,FALSE)</f>
        <v>0</v>
      </c>
    </row>
    <row r="6" spans="1:52" x14ac:dyDescent="0.25">
      <c r="A6" s="17" t="s">
        <v>104</v>
      </c>
      <c r="B6" s="17" t="s">
        <v>105</v>
      </c>
      <c r="C6" s="17" t="s">
        <v>35</v>
      </c>
      <c r="D6" s="17">
        <v>2017</v>
      </c>
      <c r="E6" s="17" t="s">
        <v>61</v>
      </c>
      <c r="F6" s="13">
        <f>IF(G6=0,"",RANK(G6,$G$4:$G$49,0))</f>
        <v>2</v>
      </c>
      <c r="G6" s="4">
        <f>SUM(LARGE(I6:S6,{1;2;3;4;5;6;7;8}))</f>
        <v>97</v>
      </c>
      <c r="H6" s="20">
        <f>COUNTIF(I6:S6,"&gt;0")</f>
        <v>2</v>
      </c>
      <c r="I6" s="7">
        <f>V6</f>
        <v>49</v>
      </c>
      <c r="J6" s="4">
        <f>Y6</f>
        <v>48</v>
      </c>
      <c r="K6" s="7">
        <f>AB6</f>
        <v>0</v>
      </c>
      <c r="L6" s="4">
        <f>AE6</f>
        <v>0</v>
      </c>
      <c r="M6" s="31">
        <f>AH6</f>
        <v>0</v>
      </c>
      <c r="N6" s="40">
        <f>AK6</f>
        <v>0</v>
      </c>
      <c r="O6" s="12">
        <f>AN6</f>
        <v>0</v>
      </c>
      <c r="P6" s="7">
        <f>AQ6</f>
        <v>0</v>
      </c>
      <c r="Q6" s="4">
        <f>AT6</f>
        <v>0</v>
      </c>
      <c r="R6" s="7">
        <f>AW6</f>
        <v>0</v>
      </c>
      <c r="S6" s="4">
        <f>AZ6</f>
        <v>0</v>
      </c>
      <c r="T6" s="32">
        <v>2.5</v>
      </c>
      <c r="U6" s="13">
        <f>IF(T6&lt;=0,51,RANK(T6,$T$4:$T$49,0))</f>
        <v>2</v>
      </c>
      <c r="V6" s="4">
        <f>VLOOKUP(U6,Punktezuordnung!$A$2:$B$52,2,FALSE)</f>
        <v>49</v>
      </c>
      <c r="W6" s="45">
        <v>18</v>
      </c>
      <c r="X6" s="13">
        <f>IF(W6&lt;=0,51,RANK(W6,$W$4:$W$48,0))</f>
        <v>3</v>
      </c>
      <c r="Y6" s="4">
        <f>VLOOKUP(X6,Punktezuordnung!$A$2:$B$52,2,FALSE)</f>
        <v>48</v>
      </c>
      <c r="Z6" s="19">
        <v>100</v>
      </c>
      <c r="AA6" s="13">
        <f>IF(Z6&gt;=100,51,RANK(Z6,$Z$4:$Z$49,1))</f>
        <v>51</v>
      </c>
      <c r="AB6" s="4">
        <f>VLOOKUP(AA6,Punktezuordnung!$A$2:$B$52,2,FALSE)</f>
        <v>0</v>
      </c>
      <c r="AC6" s="34">
        <v>0</v>
      </c>
      <c r="AD6" s="13">
        <f>IF(AC6&lt;=0,51,RANK(AC6,$AC$4:$AC$49,0))</f>
        <v>51</v>
      </c>
      <c r="AE6" s="4">
        <f>VLOOKUP(AD6,Punktezuordnung!$A$2:$B$52,2,FALSE)</f>
        <v>0</v>
      </c>
      <c r="AF6" s="18">
        <v>0</v>
      </c>
      <c r="AG6" s="13">
        <f>IF(AF6&lt;=0,51,RANK(AF6,$AF$4:$AF$49,0))</f>
        <v>51</v>
      </c>
      <c r="AH6" s="4">
        <f>VLOOKUP(AG6,Punktezuordnung!$A$2:$B$52,2,FALSE)</f>
        <v>0</v>
      </c>
      <c r="AI6" s="18">
        <v>0</v>
      </c>
      <c r="AJ6" s="13">
        <f>IF(AI6&lt;=0,51,RANK(AI6,$AI$4:$AI$49,0))</f>
        <v>51</v>
      </c>
      <c r="AK6" s="4">
        <f>VLOOKUP(AJ6,Punktezuordnung!$A$2:$B$52,2,FALSE)</f>
        <v>0</v>
      </c>
      <c r="AL6" s="46">
        <v>0</v>
      </c>
      <c r="AM6" s="27">
        <f>IF(AL6=0,51,RANK(AL6,$AL$4:$AL$49,1))</f>
        <v>51</v>
      </c>
      <c r="AN6" s="4">
        <f>VLOOKUP(AM6,Punktezuordnung!$A$2:$B$52,2,FALSE)</f>
        <v>0</v>
      </c>
      <c r="AO6" s="19">
        <v>100</v>
      </c>
      <c r="AP6" s="13">
        <f>IF(AO6&gt;=100,51,RANK(AO6,$AO$4:$AO$49,1))</f>
        <v>51</v>
      </c>
      <c r="AQ6" s="4">
        <f>VLOOKUP(AP6,Punktezuordnung!$A$2:$B$52,2,FALSE)</f>
        <v>0</v>
      </c>
      <c r="AR6" s="22">
        <v>0</v>
      </c>
      <c r="AS6" s="13">
        <f>IF(AR6&lt;=0,51,RANK(AR6,$AR$4:$AR$49,0))</f>
        <v>51</v>
      </c>
      <c r="AT6" s="4">
        <f>VLOOKUP(AS6,Punktezuordnung!$A$2:$B$52,2,FALSE)</f>
        <v>0</v>
      </c>
      <c r="AU6" s="22">
        <v>100</v>
      </c>
      <c r="AV6" s="13">
        <f>IF(AU6&gt;=100,51,RANK(AU6,$AU$4:$AU$49,1))</f>
        <v>51</v>
      </c>
      <c r="AW6" s="4">
        <f>VLOOKUP(AV6,Punktezuordnung!$A$2:$B$52,2,FALSE)</f>
        <v>0</v>
      </c>
      <c r="AX6" s="33">
        <v>0</v>
      </c>
      <c r="AY6" s="13">
        <f>IF(AX6&lt;=0,51,RANK(AX6,$AX$4:$AX$49,0))</f>
        <v>51</v>
      </c>
      <c r="AZ6" s="2">
        <f>VLOOKUP(AY6,Punktezuordnung!$A$2:$B$52,2,FALSE)</f>
        <v>0</v>
      </c>
    </row>
    <row r="7" spans="1:52" x14ac:dyDescent="0.25">
      <c r="A7" s="17" t="s">
        <v>102</v>
      </c>
      <c r="B7" s="17" t="s">
        <v>103</v>
      </c>
      <c r="C7" s="17" t="s">
        <v>35</v>
      </c>
      <c r="D7" s="17">
        <v>2017</v>
      </c>
      <c r="E7" s="17" t="s">
        <v>61</v>
      </c>
      <c r="F7" s="13">
        <f>IF(G7=0,"",RANK(G7,$G$4:$G$49,0))</f>
        <v>4</v>
      </c>
      <c r="G7" s="4">
        <f>SUM(LARGE(I7:S7,{1;2;3;4;5;6;7;8}))</f>
        <v>96</v>
      </c>
      <c r="H7" s="20">
        <f>COUNTIF(I7:S7,"&gt;0")</f>
        <v>2</v>
      </c>
      <c r="I7" s="7">
        <f>V7</f>
        <v>47</v>
      </c>
      <c r="J7" s="4">
        <f>Y7</f>
        <v>49</v>
      </c>
      <c r="K7" s="7">
        <f>AB7</f>
        <v>0</v>
      </c>
      <c r="L7" s="4">
        <f>AE7</f>
        <v>0</v>
      </c>
      <c r="M7" s="31">
        <f>AH7</f>
        <v>0</v>
      </c>
      <c r="N7" s="40">
        <f>AK7</f>
        <v>0</v>
      </c>
      <c r="O7" s="12">
        <f>AN7</f>
        <v>0</v>
      </c>
      <c r="P7" s="7">
        <f>AQ7</f>
        <v>0</v>
      </c>
      <c r="Q7" s="4">
        <f>AT7</f>
        <v>0</v>
      </c>
      <c r="R7" s="7">
        <f>AW7</f>
        <v>0</v>
      </c>
      <c r="S7" s="4">
        <f>AZ7</f>
        <v>0</v>
      </c>
      <c r="T7" s="32">
        <v>2.25</v>
      </c>
      <c r="U7" s="13">
        <f>IF(T7&lt;=0,51,RANK(T7,$T$4:$T$49,0))</f>
        <v>4</v>
      </c>
      <c r="V7" s="4">
        <f>VLOOKUP(U7,Punktezuordnung!$A$2:$B$52,2,FALSE)</f>
        <v>47</v>
      </c>
      <c r="W7" s="45">
        <v>26</v>
      </c>
      <c r="X7" s="13">
        <f>IF(W7&lt;=0,51,RANK(W7,$W$4:$W$48,0))</f>
        <v>2</v>
      </c>
      <c r="Y7" s="4">
        <f>VLOOKUP(X7,Punktezuordnung!$A$2:$B$52,2,FALSE)</f>
        <v>49</v>
      </c>
      <c r="Z7" s="19">
        <v>100</v>
      </c>
      <c r="AA7" s="13">
        <f>IF(Z7&gt;=100,51,RANK(Z7,$Z$4:$Z$49,1))</f>
        <v>51</v>
      </c>
      <c r="AB7" s="4">
        <f>VLOOKUP(AA7,Punktezuordnung!$A$2:$B$52,2,FALSE)</f>
        <v>0</v>
      </c>
      <c r="AC7" s="34">
        <v>0</v>
      </c>
      <c r="AD7" s="13">
        <f>IF(AC7&lt;=0,51,RANK(AC7,$AC$4:$AC$49,0))</f>
        <v>51</v>
      </c>
      <c r="AE7" s="4">
        <f>VLOOKUP(AD7,Punktezuordnung!$A$2:$B$52,2,FALSE)</f>
        <v>0</v>
      </c>
      <c r="AF7" s="18">
        <v>0</v>
      </c>
      <c r="AG7" s="13">
        <f>IF(AF7&lt;=0,51,RANK(AF7,$AF$4:$AF$49,0))</f>
        <v>51</v>
      </c>
      <c r="AH7" s="4">
        <f>VLOOKUP(AG7,Punktezuordnung!$A$2:$B$52,2,FALSE)</f>
        <v>0</v>
      </c>
      <c r="AI7" s="18">
        <v>0</v>
      </c>
      <c r="AJ7" s="13">
        <f>IF(AI7&lt;=0,51,RANK(AI7,$AI$4:$AI$49,0))</f>
        <v>51</v>
      </c>
      <c r="AK7" s="4">
        <f>VLOOKUP(AJ7,Punktezuordnung!$A$2:$B$52,2,FALSE)</f>
        <v>0</v>
      </c>
      <c r="AL7" s="46">
        <v>0</v>
      </c>
      <c r="AM7" s="27">
        <f>IF(AL7=0,51,RANK(AL7,$AL$4:$AL$49,1))</f>
        <v>51</v>
      </c>
      <c r="AN7" s="4">
        <f>VLOOKUP(AM7,Punktezuordnung!$A$2:$B$52,2,FALSE)</f>
        <v>0</v>
      </c>
      <c r="AO7" s="19">
        <v>100</v>
      </c>
      <c r="AP7" s="13">
        <f>IF(AO7&gt;=100,51,RANK(AO7,$AO$4:$AO$49,1))</f>
        <v>51</v>
      </c>
      <c r="AQ7" s="4">
        <f>VLOOKUP(AP7,Punktezuordnung!$A$2:$B$52,2,FALSE)</f>
        <v>0</v>
      </c>
      <c r="AR7" s="22">
        <v>0</v>
      </c>
      <c r="AS7" s="13">
        <f>IF(AR7&lt;=0,51,RANK(AR7,$AR$4:$AR$49,0))</f>
        <v>51</v>
      </c>
      <c r="AT7" s="4">
        <f>VLOOKUP(AS7,Punktezuordnung!$A$2:$B$52,2,FALSE)</f>
        <v>0</v>
      </c>
      <c r="AU7" s="22">
        <v>100</v>
      </c>
      <c r="AV7" s="13">
        <f>IF(AU7&gt;=100,51,RANK(AU7,$AU$4:$AU$49,1))</f>
        <v>51</v>
      </c>
      <c r="AW7" s="4">
        <f>VLOOKUP(AV7,Punktezuordnung!$A$2:$B$52,2,FALSE)</f>
        <v>0</v>
      </c>
      <c r="AX7" s="33">
        <v>0</v>
      </c>
      <c r="AY7" s="13">
        <f>IF(AX7&lt;=0,51,RANK(AX7,$AX$4:$AX$49,0))</f>
        <v>51</v>
      </c>
      <c r="AZ7" s="2">
        <f>VLOOKUP(AY7,Punktezuordnung!$A$2:$B$52,2,FALSE)</f>
        <v>0</v>
      </c>
    </row>
    <row r="8" spans="1:52" x14ac:dyDescent="0.25">
      <c r="A8" s="17"/>
      <c r="B8" s="17"/>
      <c r="C8" s="17"/>
      <c r="D8" s="17"/>
      <c r="E8" s="17"/>
      <c r="F8" s="13" t="str">
        <f t="shared" ref="F4:F32" si="0">IF(G8=0,"",RANK(G8,$G$4:$G$49,0))</f>
        <v/>
      </c>
      <c r="G8" s="4">
        <f>SUM(LARGE(I8:S8,{1;2;3;4;5;6;7;8}))</f>
        <v>0</v>
      </c>
      <c r="H8" s="20">
        <f t="shared" ref="H4:H32" si="1">COUNTIF(I8:S8,"&gt;0")</f>
        <v>0</v>
      </c>
      <c r="I8" s="7">
        <f t="shared" ref="I4:I32" si="2">V8</f>
        <v>0</v>
      </c>
      <c r="J8" s="4">
        <f t="shared" ref="J4:J32" si="3">Y8</f>
        <v>0</v>
      </c>
      <c r="K8" s="7">
        <f t="shared" ref="K4:K32" si="4">AB8</f>
        <v>0</v>
      </c>
      <c r="L8" s="4">
        <f t="shared" ref="L4:L32" si="5">AE8</f>
        <v>0</v>
      </c>
      <c r="M8" s="31">
        <f t="shared" ref="M5:M32" si="6">AH8</f>
        <v>0</v>
      </c>
      <c r="N8" s="40">
        <f t="shared" ref="N5:N32" si="7">AK8</f>
        <v>0</v>
      </c>
      <c r="O8" s="12">
        <f t="shared" ref="O4:O32" si="8">AN8</f>
        <v>0</v>
      </c>
      <c r="P8" s="7">
        <f t="shared" ref="P4:P32" si="9">AQ8</f>
        <v>0</v>
      </c>
      <c r="Q8" s="4">
        <f t="shared" ref="Q4:Q32" si="10">AT8</f>
        <v>0</v>
      </c>
      <c r="R8" s="7">
        <f t="shared" ref="R4:R32" si="11">AW8</f>
        <v>0</v>
      </c>
      <c r="S8" s="4">
        <f t="shared" ref="S4:S32" si="12">AZ8</f>
        <v>0</v>
      </c>
      <c r="T8" s="32">
        <v>0</v>
      </c>
      <c r="U8" s="13">
        <f t="shared" ref="U5:U32" si="13">IF(T8&lt;=0,51,RANK(T8,$T$4:$T$49,0))</f>
        <v>51</v>
      </c>
      <c r="V8" s="4">
        <f>VLOOKUP(U8,Punktezuordnung!$A$2:$B$52,2,FALSE)</f>
        <v>0</v>
      </c>
      <c r="W8" s="45">
        <v>0</v>
      </c>
      <c r="X8" s="13">
        <f t="shared" ref="X4:X32" si="14">IF(W8&lt;=0,51,RANK(W8,$W$4:$W$48,0))</f>
        <v>51</v>
      </c>
      <c r="Y8" s="4">
        <f>VLOOKUP(X8,Punktezuordnung!$A$2:$B$52,2,FALSE)</f>
        <v>0</v>
      </c>
      <c r="Z8" s="19">
        <v>100</v>
      </c>
      <c r="AA8" s="13">
        <f t="shared" ref="AA4:AA32" si="15">IF(Z8&gt;=100,51,RANK(Z8,$Z$4:$Z$49,1))</f>
        <v>51</v>
      </c>
      <c r="AB8" s="4">
        <f>VLOOKUP(AA8,Punktezuordnung!$A$2:$B$52,2,FALSE)</f>
        <v>0</v>
      </c>
      <c r="AC8" s="34">
        <v>0</v>
      </c>
      <c r="AD8" s="13">
        <f t="shared" ref="AD5:AD32" si="16">IF(AC8&lt;=0,51,RANK(AC8,$AC$4:$AC$49,0))</f>
        <v>51</v>
      </c>
      <c r="AE8" s="4">
        <f>VLOOKUP(AD8,Punktezuordnung!$A$2:$B$52,2,FALSE)</f>
        <v>0</v>
      </c>
      <c r="AF8" s="18">
        <v>0</v>
      </c>
      <c r="AG8" s="13">
        <f t="shared" ref="AG5:AG32" si="17">IF(AF8&lt;=0,51,RANK(AF8,$AF$4:$AF$49,0))</f>
        <v>51</v>
      </c>
      <c r="AH8" s="4">
        <f>VLOOKUP(AG8,Punktezuordnung!$A$2:$B$52,2,FALSE)</f>
        <v>0</v>
      </c>
      <c r="AI8" s="18">
        <v>0</v>
      </c>
      <c r="AJ8" s="13">
        <f t="shared" ref="AJ5:AJ32" si="18">IF(AI8&lt;=0,51,RANK(AI8,$AI$4:$AI$49,0))</f>
        <v>51</v>
      </c>
      <c r="AK8" s="4">
        <f>VLOOKUP(AJ8,Punktezuordnung!$A$2:$B$52,2,FALSE)</f>
        <v>0</v>
      </c>
      <c r="AL8" s="46">
        <v>0</v>
      </c>
      <c r="AM8" s="27">
        <f t="shared" ref="AM5:AM32" si="19">IF(AL8=0,51,RANK(AL8,$AL$4:$AL$49,1))</f>
        <v>51</v>
      </c>
      <c r="AN8" s="4">
        <f>VLOOKUP(AM8,Punktezuordnung!$A$2:$B$52,2,FALSE)</f>
        <v>0</v>
      </c>
      <c r="AO8" s="19">
        <v>100</v>
      </c>
      <c r="AP8" s="13">
        <f t="shared" ref="AP4:AP32" si="20">IF(AO8&gt;=100,51,RANK(AO8,$AO$4:$AO$49,1))</f>
        <v>51</v>
      </c>
      <c r="AQ8" s="4">
        <f>VLOOKUP(AP8,Punktezuordnung!$A$2:$B$52,2,FALSE)</f>
        <v>0</v>
      </c>
      <c r="AR8" s="22">
        <v>0</v>
      </c>
      <c r="AS8" s="13">
        <f t="shared" ref="AS4:AS32" si="21">IF(AR8&lt;=0,51,RANK(AR8,$AR$4:$AR$49,0))</f>
        <v>51</v>
      </c>
      <c r="AT8" s="4">
        <f>VLOOKUP(AS8,Punktezuordnung!$A$2:$B$52,2,FALSE)</f>
        <v>0</v>
      </c>
      <c r="AU8" s="22">
        <v>100</v>
      </c>
      <c r="AV8" s="13">
        <f t="shared" ref="AV4:AV32" si="22">IF(AU8&gt;=100,51,RANK(AU8,$AU$4:$AU$49,1))</f>
        <v>51</v>
      </c>
      <c r="AW8" s="4">
        <f>VLOOKUP(AV8,Punktezuordnung!$A$2:$B$52,2,FALSE)</f>
        <v>0</v>
      </c>
      <c r="AX8" s="33">
        <v>0</v>
      </c>
      <c r="AY8" s="13">
        <f t="shared" ref="AY4:AY32" si="23">IF(AX8&lt;=0,51,RANK(AX8,$AX$4:$AX$49,0))</f>
        <v>51</v>
      </c>
      <c r="AZ8" s="2">
        <f>VLOOKUP(AY8,Punktezuordnung!$A$2:$B$52,2,FALSE)</f>
        <v>0</v>
      </c>
    </row>
    <row r="9" spans="1:52" x14ac:dyDescent="0.25">
      <c r="A9" s="17"/>
      <c r="B9" s="17"/>
      <c r="C9" s="17"/>
      <c r="D9" s="17"/>
      <c r="E9" s="17"/>
      <c r="F9" s="13" t="str">
        <f t="shared" si="0"/>
        <v/>
      </c>
      <c r="G9" s="4">
        <f>SUM(LARGE(I9:S9,{1;2;3;4;5;6;7;8}))</f>
        <v>0</v>
      </c>
      <c r="H9" s="20">
        <f t="shared" si="1"/>
        <v>0</v>
      </c>
      <c r="I9" s="7">
        <f t="shared" si="2"/>
        <v>0</v>
      </c>
      <c r="J9" s="4">
        <f t="shared" si="3"/>
        <v>0</v>
      </c>
      <c r="K9" s="7">
        <f t="shared" si="4"/>
        <v>0</v>
      </c>
      <c r="L9" s="4">
        <f t="shared" si="5"/>
        <v>0</v>
      </c>
      <c r="M9" s="31">
        <f t="shared" si="6"/>
        <v>0</v>
      </c>
      <c r="N9" s="40">
        <f t="shared" si="7"/>
        <v>0</v>
      </c>
      <c r="O9" s="12">
        <f t="shared" si="8"/>
        <v>0</v>
      </c>
      <c r="P9" s="7">
        <f t="shared" si="9"/>
        <v>0</v>
      </c>
      <c r="Q9" s="4">
        <f t="shared" si="10"/>
        <v>0</v>
      </c>
      <c r="R9" s="7">
        <f t="shared" si="11"/>
        <v>0</v>
      </c>
      <c r="S9" s="4">
        <f t="shared" si="12"/>
        <v>0</v>
      </c>
      <c r="T9" s="32">
        <v>0</v>
      </c>
      <c r="U9" s="13">
        <f t="shared" si="13"/>
        <v>51</v>
      </c>
      <c r="V9" s="4">
        <f>VLOOKUP(U9,Punktezuordnung!$A$2:$B$52,2,FALSE)</f>
        <v>0</v>
      </c>
      <c r="W9" s="45">
        <v>0</v>
      </c>
      <c r="X9" s="13">
        <f t="shared" si="14"/>
        <v>51</v>
      </c>
      <c r="Y9" s="4">
        <f>VLOOKUP(X9,Punktezuordnung!$A$2:$B$52,2,FALSE)</f>
        <v>0</v>
      </c>
      <c r="Z9" s="19">
        <v>100</v>
      </c>
      <c r="AA9" s="13">
        <f t="shared" si="15"/>
        <v>51</v>
      </c>
      <c r="AB9" s="4">
        <f>VLOOKUP(AA9,Punktezuordnung!$A$2:$B$52,2,FALSE)</f>
        <v>0</v>
      </c>
      <c r="AC9" s="34">
        <v>0</v>
      </c>
      <c r="AD9" s="13">
        <f t="shared" si="16"/>
        <v>51</v>
      </c>
      <c r="AE9" s="4">
        <f>VLOOKUP(AD9,Punktezuordnung!$A$2:$B$52,2,FALSE)</f>
        <v>0</v>
      </c>
      <c r="AF9" s="18">
        <v>0</v>
      </c>
      <c r="AG9" s="13">
        <f t="shared" si="17"/>
        <v>51</v>
      </c>
      <c r="AH9" s="4">
        <f>VLOOKUP(AG9,Punktezuordnung!$A$2:$B$52,2,FALSE)</f>
        <v>0</v>
      </c>
      <c r="AI9" s="18">
        <v>0</v>
      </c>
      <c r="AJ9" s="13">
        <f t="shared" si="18"/>
        <v>51</v>
      </c>
      <c r="AK9" s="4">
        <f>VLOOKUP(AJ9,Punktezuordnung!$A$2:$B$52,2,FALSE)</f>
        <v>0</v>
      </c>
      <c r="AL9" s="46">
        <v>0</v>
      </c>
      <c r="AM9" s="27">
        <f t="shared" si="19"/>
        <v>51</v>
      </c>
      <c r="AN9" s="4">
        <f>VLOOKUP(AM9,Punktezuordnung!$A$2:$B$52,2,FALSE)</f>
        <v>0</v>
      </c>
      <c r="AO9" s="19">
        <v>100</v>
      </c>
      <c r="AP9" s="13">
        <f t="shared" si="20"/>
        <v>51</v>
      </c>
      <c r="AQ9" s="4">
        <f>VLOOKUP(AP9,Punktezuordnung!$A$2:$B$52,2,FALSE)</f>
        <v>0</v>
      </c>
      <c r="AR9" s="22">
        <v>0</v>
      </c>
      <c r="AS9" s="13">
        <f t="shared" si="21"/>
        <v>51</v>
      </c>
      <c r="AT9" s="4">
        <f>VLOOKUP(AS9,Punktezuordnung!$A$2:$B$52,2,FALSE)</f>
        <v>0</v>
      </c>
      <c r="AU9" s="22">
        <v>100</v>
      </c>
      <c r="AV9" s="13">
        <f t="shared" si="22"/>
        <v>51</v>
      </c>
      <c r="AW9" s="4">
        <f>VLOOKUP(AV9,Punktezuordnung!$A$2:$B$52,2,FALSE)</f>
        <v>0</v>
      </c>
      <c r="AX9" s="33">
        <v>0</v>
      </c>
      <c r="AY9" s="13">
        <f t="shared" si="23"/>
        <v>51</v>
      </c>
      <c r="AZ9" s="2">
        <f>VLOOKUP(AY9,Punktezuordnung!$A$2:$B$52,2,FALSE)</f>
        <v>0</v>
      </c>
    </row>
    <row r="10" spans="1:52" x14ac:dyDescent="0.25">
      <c r="A10" s="17"/>
      <c r="B10" s="17"/>
      <c r="C10" s="17"/>
      <c r="D10" s="17"/>
      <c r="E10" s="17"/>
      <c r="F10" s="13" t="str">
        <f t="shared" si="0"/>
        <v/>
      </c>
      <c r="G10" s="4">
        <f>SUM(LARGE(I10:S10,{1;2;3;4;5;6;7;8}))</f>
        <v>0</v>
      </c>
      <c r="H10" s="20">
        <f t="shared" si="1"/>
        <v>0</v>
      </c>
      <c r="I10" s="7">
        <f t="shared" si="2"/>
        <v>0</v>
      </c>
      <c r="J10" s="4">
        <f t="shared" si="3"/>
        <v>0</v>
      </c>
      <c r="K10" s="7">
        <f t="shared" si="4"/>
        <v>0</v>
      </c>
      <c r="L10" s="4">
        <f t="shared" si="5"/>
        <v>0</v>
      </c>
      <c r="M10" s="31">
        <f t="shared" si="6"/>
        <v>0</v>
      </c>
      <c r="N10" s="40">
        <f t="shared" si="7"/>
        <v>0</v>
      </c>
      <c r="O10" s="12">
        <f t="shared" si="8"/>
        <v>0</v>
      </c>
      <c r="P10" s="7">
        <f t="shared" si="9"/>
        <v>0</v>
      </c>
      <c r="Q10" s="4">
        <f t="shared" si="10"/>
        <v>0</v>
      </c>
      <c r="R10" s="7">
        <f t="shared" si="11"/>
        <v>0</v>
      </c>
      <c r="S10" s="4">
        <f t="shared" si="12"/>
        <v>0</v>
      </c>
      <c r="T10" s="32">
        <v>0</v>
      </c>
      <c r="U10" s="13">
        <f t="shared" si="13"/>
        <v>51</v>
      </c>
      <c r="V10" s="4">
        <f>VLOOKUP(U10,Punktezuordnung!$A$2:$B$52,2,FALSE)</f>
        <v>0</v>
      </c>
      <c r="W10" s="45">
        <v>0</v>
      </c>
      <c r="X10" s="13">
        <f t="shared" si="14"/>
        <v>51</v>
      </c>
      <c r="Y10" s="4">
        <f>VLOOKUP(X10,Punktezuordnung!$A$2:$B$52,2,FALSE)</f>
        <v>0</v>
      </c>
      <c r="Z10" s="19">
        <v>100</v>
      </c>
      <c r="AA10" s="13">
        <f t="shared" si="15"/>
        <v>51</v>
      </c>
      <c r="AB10" s="4">
        <f>VLOOKUP(AA10,Punktezuordnung!$A$2:$B$52,2,FALSE)</f>
        <v>0</v>
      </c>
      <c r="AC10" s="34">
        <v>0</v>
      </c>
      <c r="AD10" s="13">
        <f t="shared" si="16"/>
        <v>51</v>
      </c>
      <c r="AE10" s="4">
        <f>VLOOKUP(AD10,Punktezuordnung!$A$2:$B$52,2,FALSE)</f>
        <v>0</v>
      </c>
      <c r="AF10" s="18">
        <v>0</v>
      </c>
      <c r="AG10" s="13">
        <f t="shared" si="17"/>
        <v>51</v>
      </c>
      <c r="AH10" s="4">
        <f>VLOOKUP(AG10,Punktezuordnung!$A$2:$B$52,2,FALSE)</f>
        <v>0</v>
      </c>
      <c r="AI10" s="18">
        <v>0</v>
      </c>
      <c r="AJ10" s="13">
        <f t="shared" si="18"/>
        <v>51</v>
      </c>
      <c r="AK10" s="4">
        <f>VLOOKUP(AJ10,Punktezuordnung!$A$2:$B$52,2,FALSE)</f>
        <v>0</v>
      </c>
      <c r="AL10" s="46">
        <v>0</v>
      </c>
      <c r="AM10" s="27">
        <f t="shared" si="19"/>
        <v>51</v>
      </c>
      <c r="AN10" s="4">
        <f>VLOOKUP(AM10,Punktezuordnung!$A$2:$B$52,2,FALSE)</f>
        <v>0</v>
      </c>
      <c r="AO10" s="19">
        <v>100</v>
      </c>
      <c r="AP10" s="13">
        <f t="shared" si="20"/>
        <v>51</v>
      </c>
      <c r="AQ10" s="4">
        <f>VLOOKUP(AP10,Punktezuordnung!$A$2:$B$52,2,FALSE)</f>
        <v>0</v>
      </c>
      <c r="AR10" s="22">
        <v>0</v>
      </c>
      <c r="AS10" s="13">
        <f t="shared" si="21"/>
        <v>51</v>
      </c>
      <c r="AT10" s="4">
        <f>VLOOKUP(AS10,Punktezuordnung!$A$2:$B$52,2,FALSE)</f>
        <v>0</v>
      </c>
      <c r="AU10" s="22">
        <v>100</v>
      </c>
      <c r="AV10" s="13">
        <f t="shared" si="22"/>
        <v>51</v>
      </c>
      <c r="AW10" s="4">
        <f>VLOOKUP(AV10,Punktezuordnung!$A$2:$B$52,2,FALSE)</f>
        <v>0</v>
      </c>
      <c r="AX10" s="33">
        <v>0</v>
      </c>
      <c r="AY10" s="13">
        <f t="shared" si="23"/>
        <v>51</v>
      </c>
      <c r="AZ10" s="2">
        <f>VLOOKUP(AY10,Punktezuordnung!$A$2:$B$52,2,FALSE)</f>
        <v>0</v>
      </c>
    </row>
    <row r="11" spans="1:52" x14ac:dyDescent="0.25">
      <c r="A11" s="17"/>
      <c r="B11" s="17"/>
      <c r="C11" s="17"/>
      <c r="D11" s="17"/>
      <c r="E11" s="17"/>
      <c r="F11" s="13" t="str">
        <f t="shared" si="0"/>
        <v/>
      </c>
      <c r="G11" s="4">
        <f>SUM(LARGE(I11:S11,{1;2;3;4;5;6;7;8}))</f>
        <v>0</v>
      </c>
      <c r="H11" s="20">
        <f t="shared" si="1"/>
        <v>0</v>
      </c>
      <c r="I11" s="7">
        <f t="shared" si="2"/>
        <v>0</v>
      </c>
      <c r="J11" s="4">
        <f t="shared" si="3"/>
        <v>0</v>
      </c>
      <c r="K11" s="7">
        <f t="shared" si="4"/>
        <v>0</v>
      </c>
      <c r="L11" s="4">
        <f t="shared" si="5"/>
        <v>0</v>
      </c>
      <c r="M11" s="31">
        <f t="shared" si="6"/>
        <v>0</v>
      </c>
      <c r="N11" s="40">
        <f t="shared" si="7"/>
        <v>0</v>
      </c>
      <c r="O11" s="12">
        <f t="shared" si="8"/>
        <v>0</v>
      </c>
      <c r="P11" s="7">
        <f t="shared" si="9"/>
        <v>0</v>
      </c>
      <c r="Q11" s="4">
        <f t="shared" si="10"/>
        <v>0</v>
      </c>
      <c r="R11" s="7">
        <f t="shared" si="11"/>
        <v>0</v>
      </c>
      <c r="S11" s="4">
        <f t="shared" si="12"/>
        <v>0</v>
      </c>
      <c r="T11" s="32">
        <v>0</v>
      </c>
      <c r="U11" s="13">
        <f t="shared" si="13"/>
        <v>51</v>
      </c>
      <c r="V11" s="4">
        <f>VLOOKUP(U11,Punktezuordnung!$A$2:$B$52,2,FALSE)</f>
        <v>0</v>
      </c>
      <c r="W11" s="45">
        <v>0</v>
      </c>
      <c r="X11" s="13">
        <f t="shared" si="14"/>
        <v>51</v>
      </c>
      <c r="Y11" s="4">
        <f>VLOOKUP(X11,Punktezuordnung!$A$2:$B$52,2,FALSE)</f>
        <v>0</v>
      </c>
      <c r="Z11" s="19">
        <v>100</v>
      </c>
      <c r="AA11" s="13">
        <f t="shared" si="15"/>
        <v>51</v>
      </c>
      <c r="AB11" s="4">
        <f>VLOOKUP(AA11,Punktezuordnung!$A$2:$B$52,2,FALSE)</f>
        <v>0</v>
      </c>
      <c r="AC11" s="34">
        <v>0</v>
      </c>
      <c r="AD11" s="13">
        <f t="shared" si="16"/>
        <v>51</v>
      </c>
      <c r="AE11" s="4">
        <f>VLOOKUP(AD11,Punktezuordnung!$A$2:$B$52,2,FALSE)</f>
        <v>0</v>
      </c>
      <c r="AF11" s="18">
        <v>0</v>
      </c>
      <c r="AG11" s="13">
        <f t="shared" si="17"/>
        <v>51</v>
      </c>
      <c r="AH11" s="4">
        <f>VLOOKUP(AG11,Punktezuordnung!$A$2:$B$52,2,FALSE)</f>
        <v>0</v>
      </c>
      <c r="AI11" s="18">
        <v>0</v>
      </c>
      <c r="AJ11" s="13">
        <f t="shared" si="18"/>
        <v>51</v>
      </c>
      <c r="AK11" s="4">
        <f>VLOOKUP(AJ11,Punktezuordnung!$A$2:$B$52,2,FALSE)</f>
        <v>0</v>
      </c>
      <c r="AL11" s="46">
        <v>0</v>
      </c>
      <c r="AM11" s="27">
        <f t="shared" si="19"/>
        <v>51</v>
      </c>
      <c r="AN11" s="4">
        <f>VLOOKUP(AM11,Punktezuordnung!$A$2:$B$52,2,FALSE)</f>
        <v>0</v>
      </c>
      <c r="AO11" s="19">
        <v>100</v>
      </c>
      <c r="AP11" s="13">
        <f t="shared" si="20"/>
        <v>51</v>
      </c>
      <c r="AQ11" s="4">
        <f>VLOOKUP(AP11,Punktezuordnung!$A$2:$B$52,2,FALSE)</f>
        <v>0</v>
      </c>
      <c r="AR11" s="22">
        <v>0</v>
      </c>
      <c r="AS11" s="13">
        <f t="shared" si="21"/>
        <v>51</v>
      </c>
      <c r="AT11" s="4">
        <f>VLOOKUP(AS11,Punktezuordnung!$A$2:$B$52,2,FALSE)</f>
        <v>0</v>
      </c>
      <c r="AU11" s="22">
        <v>100</v>
      </c>
      <c r="AV11" s="13">
        <f t="shared" si="22"/>
        <v>51</v>
      </c>
      <c r="AW11" s="4">
        <f>VLOOKUP(AV11,Punktezuordnung!$A$2:$B$52,2,FALSE)</f>
        <v>0</v>
      </c>
      <c r="AX11" s="33">
        <v>0</v>
      </c>
      <c r="AY11" s="13">
        <f t="shared" si="23"/>
        <v>51</v>
      </c>
      <c r="AZ11" s="2">
        <f>VLOOKUP(AY11,Punktezuordnung!$A$2:$B$52,2,FALSE)</f>
        <v>0</v>
      </c>
    </row>
    <row r="12" spans="1:52" x14ac:dyDescent="0.25">
      <c r="A12" s="17"/>
      <c r="B12" s="17"/>
      <c r="C12" s="17"/>
      <c r="D12" s="17"/>
      <c r="E12" s="17"/>
      <c r="F12" s="13" t="str">
        <f t="shared" si="0"/>
        <v/>
      </c>
      <c r="G12" s="4">
        <f>SUM(LARGE(I12:S12,{1;2;3;4;5;6;7;8}))</f>
        <v>0</v>
      </c>
      <c r="H12" s="20">
        <f t="shared" si="1"/>
        <v>0</v>
      </c>
      <c r="I12" s="7">
        <f t="shared" si="2"/>
        <v>0</v>
      </c>
      <c r="J12" s="4">
        <f t="shared" si="3"/>
        <v>0</v>
      </c>
      <c r="K12" s="7">
        <f t="shared" si="4"/>
        <v>0</v>
      </c>
      <c r="L12" s="4">
        <f t="shared" si="5"/>
        <v>0</v>
      </c>
      <c r="M12" s="31">
        <f t="shared" si="6"/>
        <v>0</v>
      </c>
      <c r="N12" s="40">
        <f t="shared" si="7"/>
        <v>0</v>
      </c>
      <c r="O12" s="12">
        <f t="shared" si="8"/>
        <v>0</v>
      </c>
      <c r="P12" s="7">
        <f t="shared" si="9"/>
        <v>0</v>
      </c>
      <c r="Q12" s="4">
        <f t="shared" si="10"/>
        <v>0</v>
      </c>
      <c r="R12" s="7">
        <f t="shared" si="11"/>
        <v>0</v>
      </c>
      <c r="S12" s="4">
        <f t="shared" si="12"/>
        <v>0</v>
      </c>
      <c r="T12" s="32">
        <v>0</v>
      </c>
      <c r="U12" s="13">
        <f t="shared" si="13"/>
        <v>51</v>
      </c>
      <c r="V12" s="4">
        <f>VLOOKUP(U12,Punktezuordnung!$A$2:$B$52,2,FALSE)</f>
        <v>0</v>
      </c>
      <c r="W12" s="45">
        <v>0</v>
      </c>
      <c r="X12" s="13">
        <f t="shared" si="14"/>
        <v>51</v>
      </c>
      <c r="Y12" s="4">
        <f>VLOOKUP(X12,Punktezuordnung!$A$2:$B$52,2,FALSE)</f>
        <v>0</v>
      </c>
      <c r="Z12" s="19">
        <v>100</v>
      </c>
      <c r="AA12" s="13">
        <f t="shared" si="15"/>
        <v>51</v>
      </c>
      <c r="AB12" s="4">
        <f>VLOOKUP(AA12,Punktezuordnung!$A$2:$B$52,2,FALSE)</f>
        <v>0</v>
      </c>
      <c r="AC12" s="34">
        <v>0</v>
      </c>
      <c r="AD12" s="13">
        <f t="shared" si="16"/>
        <v>51</v>
      </c>
      <c r="AE12" s="4">
        <f>VLOOKUP(AD12,Punktezuordnung!$A$2:$B$52,2,FALSE)</f>
        <v>0</v>
      </c>
      <c r="AF12" s="18">
        <v>0</v>
      </c>
      <c r="AG12" s="13">
        <f t="shared" si="17"/>
        <v>51</v>
      </c>
      <c r="AH12" s="4">
        <f>VLOOKUP(AG12,Punktezuordnung!$A$2:$B$52,2,FALSE)</f>
        <v>0</v>
      </c>
      <c r="AI12" s="18">
        <v>0</v>
      </c>
      <c r="AJ12" s="13">
        <f t="shared" si="18"/>
        <v>51</v>
      </c>
      <c r="AK12" s="4">
        <f>VLOOKUP(AJ12,Punktezuordnung!$A$2:$B$52,2,FALSE)</f>
        <v>0</v>
      </c>
      <c r="AL12" s="46">
        <v>0</v>
      </c>
      <c r="AM12" s="27">
        <f t="shared" si="19"/>
        <v>51</v>
      </c>
      <c r="AN12" s="4">
        <f>VLOOKUP(AM12,Punktezuordnung!$A$2:$B$52,2,FALSE)</f>
        <v>0</v>
      </c>
      <c r="AO12" s="19">
        <v>100</v>
      </c>
      <c r="AP12" s="13">
        <f t="shared" si="20"/>
        <v>51</v>
      </c>
      <c r="AQ12" s="4">
        <f>VLOOKUP(AP12,Punktezuordnung!$A$2:$B$52,2,FALSE)</f>
        <v>0</v>
      </c>
      <c r="AR12" s="22">
        <v>0</v>
      </c>
      <c r="AS12" s="13">
        <f t="shared" si="21"/>
        <v>51</v>
      </c>
      <c r="AT12" s="4">
        <f>VLOOKUP(AS12,Punktezuordnung!$A$2:$B$52,2,FALSE)</f>
        <v>0</v>
      </c>
      <c r="AU12" s="22">
        <v>100</v>
      </c>
      <c r="AV12" s="13">
        <f t="shared" si="22"/>
        <v>51</v>
      </c>
      <c r="AW12" s="4">
        <f>VLOOKUP(AV12,Punktezuordnung!$A$2:$B$52,2,FALSE)</f>
        <v>0</v>
      </c>
      <c r="AX12" s="33">
        <v>0</v>
      </c>
      <c r="AY12" s="13">
        <f t="shared" si="23"/>
        <v>51</v>
      </c>
      <c r="AZ12" s="2">
        <f>VLOOKUP(AY12,Punktezuordnung!$A$2:$B$52,2,FALSE)</f>
        <v>0</v>
      </c>
    </row>
    <row r="13" spans="1:52" x14ac:dyDescent="0.25">
      <c r="A13" s="17"/>
      <c r="B13" s="17"/>
      <c r="C13" s="17"/>
      <c r="D13" s="17"/>
      <c r="E13" s="17"/>
      <c r="F13" s="13" t="str">
        <f t="shared" si="0"/>
        <v/>
      </c>
      <c r="G13" s="4">
        <f>SUM(LARGE(I13:S13,{1;2;3;4;5;6;7;8}))</f>
        <v>0</v>
      </c>
      <c r="H13" s="20">
        <f t="shared" si="1"/>
        <v>0</v>
      </c>
      <c r="I13" s="7">
        <f t="shared" si="2"/>
        <v>0</v>
      </c>
      <c r="J13" s="4">
        <f t="shared" si="3"/>
        <v>0</v>
      </c>
      <c r="K13" s="7">
        <f t="shared" si="4"/>
        <v>0</v>
      </c>
      <c r="L13" s="4">
        <f t="shared" si="5"/>
        <v>0</v>
      </c>
      <c r="M13" s="31">
        <f t="shared" si="6"/>
        <v>0</v>
      </c>
      <c r="N13" s="40">
        <f t="shared" si="7"/>
        <v>0</v>
      </c>
      <c r="O13" s="12">
        <f t="shared" si="8"/>
        <v>0</v>
      </c>
      <c r="P13" s="7">
        <f t="shared" si="9"/>
        <v>0</v>
      </c>
      <c r="Q13" s="4">
        <f t="shared" si="10"/>
        <v>0</v>
      </c>
      <c r="R13" s="7">
        <f t="shared" si="11"/>
        <v>0</v>
      </c>
      <c r="S13" s="4">
        <f t="shared" si="12"/>
        <v>0</v>
      </c>
      <c r="T13" s="32">
        <v>0</v>
      </c>
      <c r="U13" s="13">
        <f t="shared" si="13"/>
        <v>51</v>
      </c>
      <c r="V13" s="4">
        <f>VLOOKUP(U13,Punktezuordnung!$A$2:$B$52,2,FALSE)</f>
        <v>0</v>
      </c>
      <c r="W13" s="45">
        <v>0</v>
      </c>
      <c r="X13" s="13">
        <f t="shared" si="14"/>
        <v>51</v>
      </c>
      <c r="Y13" s="4">
        <f>VLOOKUP(X13,Punktezuordnung!$A$2:$B$52,2,FALSE)</f>
        <v>0</v>
      </c>
      <c r="Z13" s="19">
        <v>100</v>
      </c>
      <c r="AA13" s="13">
        <f t="shared" si="15"/>
        <v>51</v>
      </c>
      <c r="AB13" s="4">
        <f>VLOOKUP(AA13,Punktezuordnung!$A$2:$B$52,2,FALSE)</f>
        <v>0</v>
      </c>
      <c r="AC13" s="34">
        <v>0</v>
      </c>
      <c r="AD13" s="13">
        <f t="shared" si="16"/>
        <v>51</v>
      </c>
      <c r="AE13" s="4">
        <f>VLOOKUP(AD13,Punktezuordnung!$A$2:$B$52,2,FALSE)</f>
        <v>0</v>
      </c>
      <c r="AF13" s="18">
        <v>0</v>
      </c>
      <c r="AG13" s="13">
        <f t="shared" si="17"/>
        <v>51</v>
      </c>
      <c r="AH13" s="4">
        <f>VLOOKUP(AG13,Punktezuordnung!$A$2:$B$52,2,FALSE)</f>
        <v>0</v>
      </c>
      <c r="AI13" s="18">
        <v>0</v>
      </c>
      <c r="AJ13" s="13">
        <f t="shared" si="18"/>
        <v>51</v>
      </c>
      <c r="AK13" s="4">
        <f>VLOOKUP(AJ13,Punktezuordnung!$A$2:$B$52,2,FALSE)</f>
        <v>0</v>
      </c>
      <c r="AL13" s="46">
        <v>0</v>
      </c>
      <c r="AM13" s="27">
        <f t="shared" si="19"/>
        <v>51</v>
      </c>
      <c r="AN13" s="4">
        <f>VLOOKUP(AM13,Punktezuordnung!$A$2:$B$52,2,FALSE)</f>
        <v>0</v>
      </c>
      <c r="AO13" s="19">
        <v>100</v>
      </c>
      <c r="AP13" s="13">
        <f t="shared" si="20"/>
        <v>51</v>
      </c>
      <c r="AQ13" s="4">
        <f>VLOOKUP(AP13,Punktezuordnung!$A$2:$B$52,2,FALSE)</f>
        <v>0</v>
      </c>
      <c r="AR13" s="22">
        <v>0</v>
      </c>
      <c r="AS13" s="13">
        <f t="shared" si="21"/>
        <v>51</v>
      </c>
      <c r="AT13" s="4">
        <f>VLOOKUP(AS13,Punktezuordnung!$A$2:$B$52,2,FALSE)</f>
        <v>0</v>
      </c>
      <c r="AU13" s="22">
        <v>100</v>
      </c>
      <c r="AV13" s="13">
        <f t="shared" si="22"/>
        <v>51</v>
      </c>
      <c r="AW13" s="4">
        <f>VLOOKUP(AV13,Punktezuordnung!$A$2:$B$52,2,FALSE)</f>
        <v>0</v>
      </c>
      <c r="AX13" s="33">
        <v>0</v>
      </c>
      <c r="AY13" s="13">
        <f t="shared" si="23"/>
        <v>51</v>
      </c>
      <c r="AZ13" s="2">
        <f>VLOOKUP(AY13,Punktezuordnung!$A$2:$B$52,2,FALSE)</f>
        <v>0</v>
      </c>
    </row>
    <row r="14" spans="1:52" x14ac:dyDescent="0.25">
      <c r="A14" s="17"/>
      <c r="B14" s="17"/>
      <c r="C14" s="17"/>
      <c r="D14" s="17"/>
      <c r="E14" s="17"/>
      <c r="F14" s="13" t="str">
        <f t="shared" si="0"/>
        <v/>
      </c>
      <c r="G14" s="4">
        <f>SUM(LARGE(I14:S14,{1;2;3;4;5;6;7;8}))</f>
        <v>0</v>
      </c>
      <c r="H14" s="20">
        <f t="shared" si="1"/>
        <v>0</v>
      </c>
      <c r="I14" s="7">
        <f t="shared" si="2"/>
        <v>0</v>
      </c>
      <c r="J14" s="4">
        <f t="shared" si="3"/>
        <v>0</v>
      </c>
      <c r="K14" s="7">
        <f t="shared" si="4"/>
        <v>0</v>
      </c>
      <c r="L14" s="4">
        <f t="shared" si="5"/>
        <v>0</v>
      </c>
      <c r="M14" s="31">
        <f t="shared" si="6"/>
        <v>0</v>
      </c>
      <c r="N14" s="40">
        <f t="shared" si="7"/>
        <v>0</v>
      </c>
      <c r="O14" s="12">
        <f t="shared" si="8"/>
        <v>0</v>
      </c>
      <c r="P14" s="7">
        <f t="shared" si="9"/>
        <v>0</v>
      </c>
      <c r="Q14" s="4">
        <f t="shared" si="10"/>
        <v>0</v>
      </c>
      <c r="R14" s="7">
        <f t="shared" si="11"/>
        <v>0</v>
      </c>
      <c r="S14" s="4">
        <f t="shared" si="12"/>
        <v>0</v>
      </c>
      <c r="T14" s="32">
        <v>0</v>
      </c>
      <c r="U14" s="13">
        <f t="shared" si="13"/>
        <v>51</v>
      </c>
      <c r="V14" s="4">
        <f>VLOOKUP(U14,Punktezuordnung!$A$2:$B$52,2,FALSE)</f>
        <v>0</v>
      </c>
      <c r="W14" s="45">
        <v>0</v>
      </c>
      <c r="X14" s="13">
        <f t="shared" si="14"/>
        <v>51</v>
      </c>
      <c r="Y14" s="4">
        <f>VLOOKUP(X14,Punktezuordnung!$A$2:$B$52,2,FALSE)</f>
        <v>0</v>
      </c>
      <c r="Z14" s="19">
        <v>100</v>
      </c>
      <c r="AA14" s="13">
        <f t="shared" si="15"/>
        <v>51</v>
      </c>
      <c r="AB14" s="4">
        <f>VLOOKUP(AA14,Punktezuordnung!$A$2:$B$52,2,FALSE)</f>
        <v>0</v>
      </c>
      <c r="AC14" s="34">
        <v>0</v>
      </c>
      <c r="AD14" s="13">
        <f t="shared" si="16"/>
        <v>51</v>
      </c>
      <c r="AE14" s="4">
        <f>VLOOKUP(AD14,Punktezuordnung!$A$2:$B$52,2,FALSE)</f>
        <v>0</v>
      </c>
      <c r="AF14" s="18">
        <v>0</v>
      </c>
      <c r="AG14" s="13">
        <f t="shared" si="17"/>
        <v>51</v>
      </c>
      <c r="AH14" s="4">
        <f>VLOOKUP(AG14,Punktezuordnung!$A$2:$B$52,2,FALSE)</f>
        <v>0</v>
      </c>
      <c r="AI14" s="18">
        <v>0</v>
      </c>
      <c r="AJ14" s="13">
        <f t="shared" si="18"/>
        <v>51</v>
      </c>
      <c r="AK14" s="4">
        <f>VLOOKUP(AJ14,Punktezuordnung!$A$2:$B$52,2,FALSE)</f>
        <v>0</v>
      </c>
      <c r="AL14" s="46">
        <v>0</v>
      </c>
      <c r="AM14" s="27">
        <f t="shared" si="19"/>
        <v>51</v>
      </c>
      <c r="AN14" s="4">
        <f>VLOOKUP(AM14,Punktezuordnung!$A$2:$B$52,2,FALSE)</f>
        <v>0</v>
      </c>
      <c r="AO14" s="19">
        <v>100</v>
      </c>
      <c r="AP14" s="13">
        <f t="shared" si="20"/>
        <v>51</v>
      </c>
      <c r="AQ14" s="4">
        <f>VLOOKUP(AP14,Punktezuordnung!$A$2:$B$52,2,FALSE)</f>
        <v>0</v>
      </c>
      <c r="AR14" s="22">
        <v>0</v>
      </c>
      <c r="AS14" s="13">
        <f t="shared" si="21"/>
        <v>51</v>
      </c>
      <c r="AT14" s="4">
        <f>VLOOKUP(AS14,Punktezuordnung!$A$2:$B$52,2,FALSE)</f>
        <v>0</v>
      </c>
      <c r="AU14" s="22">
        <v>100</v>
      </c>
      <c r="AV14" s="13">
        <f t="shared" si="22"/>
        <v>51</v>
      </c>
      <c r="AW14" s="4">
        <f>VLOOKUP(AV14,Punktezuordnung!$A$2:$B$52,2,FALSE)</f>
        <v>0</v>
      </c>
      <c r="AX14" s="33">
        <v>0</v>
      </c>
      <c r="AY14" s="13">
        <f t="shared" si="23"/>
        <v>51</v>
      </c>
      <c r="AZ14" s="2">
        <f>VLOOKUP(AY14,Punktezuordnung!$A$2:$B$52,2,FALSE)</f>
        <v>0</v>
      </c>
    </row>
    <row r="15" spans="1:52" x14ac:dyDescent="0.25">
      <c r="A15" s="17"/>
      <c r="B15" s="17"/>
      <c r="C15" s="17"/>
      <c r="D15" s="17"/>
      <c r="E15" s="17"/>
      <c r="F15" s="13" t="str">
        <f t="shared" si="0"/>
        <v/>
      </c>
      <c r="G15" s="4">
        <f>SUM(LARGE(I15:S15,{1;2;3;4;5;6;7;8}))</f>
        <v>0</v>
      </c>
      <c r="H15" s="20">
        <f t="shared" si="1"/>
        <v>0</v>
      </c>
      <c r="I15" s="7">
        <f t="shared" si="2"/>
        <v>0</v>
      </c>
      <c r="J15" s="4">
        <f t="shared" si="3"/>
        <v>0</v>
      </c>
      <c r="K15" s="7">
        <f t="shared" si="4"/>
        <v>0</v>
      </c>
      <c r="L15" s="4">
        <f t="shared" si="5"/>
        <v>0</v>
      </c>
      <c r="M15" s="31">
        <f t="shared" si="6"/>
        <v>0</v>
      </c>
      <c r="N15" s="40">
        <f t="shared" si="7"/>
        <v>0</v>
      </c>
      <c r="O15" s="12">
        <f t="shared" si="8"/>
        <v>0</v>
      </c>
      <c r="P15" s="7">
        <f t="shared" si="9"/>
        <v>0</v>
      </c>
      <c r="Q15" s="4">
        <f t="shared" si="10"/>
        <v>0</v>
      </c>
      <c r="R15" s="7">
        <f t="shared" si="11"/>
        <v>0</v>
      </c>
      <c r="S15" s="4">
        <f t="shared" si="12"/>
        <v>0</v>
      </c>
      <c r="T15" s="32">
        <v>0</v>
      </c>
      <c r="U15" s="13">
        <f t="shared" si="13"/>
        <v>51</v>
      </c>
      <c r="V15" s="4">
        <f>VLOOKUP(U15,Punktezuordnung!$A$2:$B$52,2,FALSE)</f>
        <v>0</v>
      </c>
      <c r="W15" s="45">
        <v>0</v>
      </c>
      <c r="X15" s="13">
        <f t="shared" si="14"/>
        <v>51</v>
      </c>
      <c r="Y15" s="4">
        <f>VLOOKUP(X15,Punktezuordnung!$A$2:$B$52,2,FALSE)</f>
        <v>0</v>
      </c>
      <c r="Z15" s="19">
        <v>100</v>
      </c>
      <c r="AA15" s="13">
        <f t="shared" si="15"/>
        <v>51</v>
      </c>
      <c r="AB15" s="4">
        <f>VLOOKUP(AA15,Punktezuordnung!$A$2:$B$52,2,FALSE)</f>
        <v>0</v>
      </c>
      <c r="AC15" s="34">
        <v>0</v>
      </c>
      <c r="AD15" s="13">
        <f t="shared" si="16"/>
        <v>51</v>
      </c>
      <c r="AE15" s="4">
        <f>VLOOKUP(AD15,Punktezuordnung!$A$2:$B$52,2,FALSE)</f>
        <v>0</v>
      </c>
      <c r="AF15" s="18">
        <v>0</v>
      </c>
      <c r="AG15" s="13">
        <f t="shared" si="17"/>
        <v>51</v>
      </c>
      <c r="AH15" s="4">
        <f>VLOOKUP(AG15,Punktezuordnung!$A$2:$B$52,2,FALSE)</f>
        <v>0</v>
      </c>
      <c r="AI15" s="18">
        <v>0</v>
      </c>
      <c r="AJ15" s="13">
        <f t="shared" si="18"/>
        <v>51</v>
      </c>
      <c r="AK15" s="4">
        <f>VLOOKUP(AJ15,Punktezuordnung!$A$2:$B$52,2,FALSE)</f>
        <v>0</v>
      </c>
      <c r="AL15" s="46">
        <v>0</v>
      </c>
      <c r="AM15" s="27">
        <f t="shared" si="19"/>
        <v>51</v>
      </c>
      <c r="AN15" s="4">
        <f>VLOOKUP(AM15,Punktezuordnung!$A$2:$B$52,2,FALSE)</f>
        <v>0</v>
      </c>
      <c r="AO15" s="19">
        <v>100</v>
      </c>
      <c r="AP15" s="13">
        <f t="shared" si="20"/>
        <v>51</v>
      </c>
      <c r="AQ15" s="4">
        <f>VLOOKUP(AP15,Punktezuordnung!$A$2:$B$52,2,FALSE)</f>
        <v>0</v>
      </c>
      <c r="AR15" s="22">
        <v>0</v>
      </c>
      <c r="AS15" s="13">
        <f t="shared" si="21"/>
        <v>51</v>
      </c>
      <c r="AT15" s="4">
        <f>VLOOKUP(AS15,Punktezuordnung!$A$2:$B$52,2,FALSE)</f>
        <v>0</v>
      </c>
      <c r="AU15" s="22">
        <v>100</v>
      </c>
      <c r="AV15" s="13">
        <f t="shared" si="22"/>
        <v>51</v>
      </c>
      <c r="AW15" s="4">
        <f>VLOOKUP(AV15,Punktezuordnung!$A$2:$B$52,2,FALSE)</f>
        <v>0</v>
      </c>
      <c r="AX15" s="33">
        <v>0</v>
      </c>
      <c r="AY15" s="13">
        <f t="shared" si="23"/>
        <v>51</v>
      </c>
      <c r="AZ15" s="2">
        <f>VLOOKUP(AY15,Punktezuordnung!$A$2:$B$52,2,FALSE)</f>
        <v>0</v>
      </c>
    </row>
    <row r="16" spans="1:52" x14ac:dyDescent="0.25">
      <c r="A16" s="17"/>
      <c r="B16" s="17"/>
      <c r="C16" s="17"/>
      <c r="D16" s="17"/>
      <c r="E16" s="17"/>
      <c r="F16" s="13" t="str">
        <f t="shared" si="0"/>
        <v/>
      </c>
      <c r="G16" s="4">
        <f>SUM(LARGE(I16:S16,{1;2;3;4;5;6;7;8}))</f>
        <v>0</v>
      </c>
      <c r="H16" s="20">
        <f t="shared" si="1"/>
        <v>0</v>
      </c>
      <c r="I16" s="7">
        <f t="shared" si="2"/>
        <v>0</v>
      </c>
      <c r="J16" s="4">
        <f t="shared" si="3"/>
        <v>0</v>
      </c>
      <c r="K16" s="7">
        <f t="shared" si="4"/>
        <v>0</v>
      </c>
      <c r="L16" s="4">
        <f t="shared" si="5"/>
        <v>0</v>
      </c>
      <c r="M16" s="31">
        <f t="shared" si="6"/>
        <v>0</v>
      </c>
      <c r="N16" s="40">
        <f t="shared" si="7"/>
        <v>0</v>
      </c>
      <c r="O16" s="12">
        <f t="shared" si="8"/>
        <v>0</v>
      </c>
      <c r="P16" s="7">
        <f t="shared" si="9"/>
        <v>0</v>
      </c>
      <c r="Q16" s="4">
        <f t="shared" si="10"/>
        <v>0</v>
      </c>
      <c r="R16" s="7">
        <f t="shared" si="11"/>
        <v>0</v>
      </c>
      <c r="S16" s="4">
        <f t="shared" si="12"/>
        <v>0</v>
      </c>
      <c r="T16" s="32">
        <v>0</v>
      </c>
      <c r="U16" s="13">
        <f t="shared" si="13"/>
        <v>51</v>
      </c>
      <c r="V16" s="4">
        <f>VLOOKUP(U16,Punktezuordnung!$A$2:$B$52,2,FALSE)</f>
        <v>0</v>
      </c>
      <c r="W16" s="45">
        <v>0</v>
      </c>
      <c r="X16" s="13">
        <f t="shared" si="14"/>
        <v>51</v>
      </c>
      <c r="Y16" s="4">
        <f>VLOOKUP(X16,Punktezuordnung!$A$2:$B$52,2,FALSE)</f>
        <v>0</v>
      </c>
      <c r="Z16" s="19">
        <v>100</v>
      </c>
      <c r="AA16" s="13">
        <f t="shared" si="15"/>
        <v>51</v>
      </c>
      <c r="AB16" s="4">
        <f>VLOOKUP(AA16,Punktezuordnung!$A$2:$B$52,2,FALSE)</f>
        <v>0</v>
      </c>
      <c r="AC16" s="34">
        <v>0</v>
      </c>
      <c r="AD16" s="13">
        <f t="shared" si="16"/>
        <v>51</v>
      </c>
      <c r="AE16" s="4">
        <f>VLOOKUP(AD16,Punktezuordnung!$A$2:$B$52,2,FALSE)</f>
        <v>0</v>
      </c>
      <c r="AF16" s="18">
        <v>0</v>
      </c>
      <c r="AG16" s="13">
        <f t="shared" si="17"/>
        <v>51</v>
      </c>
      <c r="AH16" s="4">
        <f>VLOOKUP(AG16,Punktezuordnung!$A$2:$B$52,2,FALSE)</f>
        <v>0</v>
      </c>
      <c r="AI16" s="18">
        <v>0</v>
      </c>
      <c r="AJ16" s="13">
        <f t="shared" si="18"/>
        <v>51</v>
      </c>
      <c r="AK16" s="4">
        <f>VLOOKUP(AJ16,Punktezuordnung!$A$2:$B$52,2,FALSE)</f>
        <v>0</v>
      </c>
      <c r="AL16" s="46">
        <v>0</v>
      </c>
      <c r="AM16" s="27">
        <f t="shared" si="19"/>
        <v>51</v>
      </c>
      <c r="AN16" s="4">
        <f>VLOOKUP(AM16,Punktezuordnung!$A$2:$B$52,2,FALSE)</f>
        <v>0</v>
      </c>
      <c r="AO16" s="19">
        <v>100</v>
      </c>
      <c r="AP16" s="13">
        <f t="shared" si="20"/>
        <v>51</v>
      </c>
      <c r="AQ16" s="4">
        <f>VLOOKUP(AP16,Punktezuordnung!$A$2:$B$52,2,FALSE)</f>
        <v>0</v>
      </c>
      <c r="AR16" s="22">
        <v>0</v>
      </c>
      <c r="AS16" s="13">
        <f t="shared" si="21"/>
        <v>51</v>
      </c>
      <c r="AT16" s="4">
        <f>VLOOKUP(AS16,Punktezuordnung!$A$2:$B$52,2,FALSE)</f>
        <v>0</v>
      </c>
      <c r="AU16" s="22">
        <v>100</v>
      </c>
      <c r="AV16" s="13">
        <f t="shared" si="22"/>
        <v>51</v>
      </c>
      <c r="AW16" s="4">
        <f>VLOOKUP(AV16,Punktezuordnung!$A$2:$B$52,2,FALSE)</f>
        <v>0</v>
      </c>
      <c r="AX16" s="33">
        <v>0</v>
      </c>
      <c r="AY16" s="13">
        <f t="shared" si="23"/>
        <v>51</v>
      </c>
      <c r="AZ16" s="2">
        <f>VLOOKUP(AY16,Punktezuordnung!$A$2:$B$52,2,FALSE)</f>
        <v>0</v>
      </c>
    </row>
    <row r="17" spans="1:52" x14ac:dyDescent="0.25">
      <c r="A17" s="17"/>
      <c r="B17" s="17"/>
      <c r="C17" s="17"/>
      <c r="D17" s="17"/>
      <c r="E17" s="17"/>
      <c r="F17" s="13" t="str">
        <f t="shared" si="0"/>
        <v/>
      </c>
      <c r="G17" s="4">
        <f>SUM(LARGE(I17:S17,{1;2;3;4;5;6;7;8}))</f>
        <v>0</v>
      </c>
      <c r="H17" s="20">
        <f t="shared" si="1"/>
        <v>0</v>
      </c>
      <c r="I17" s="7">
        <f t="shared" si="2"/>
        <v>0</v>
      </c>
      <c r="J17" s="4">
        <f t="shared" si="3"/>
        <v>0</v>
      </c>
      <c r="K17" s="7">
        <f t="shared" si="4"/>
        <v>0</v>
      </c>
      <c r="L17" s="4">
        <f t="shared" si="5"/>
        <v>0</v>
      </c>
      <c r="M17" s="31">
        <f t="shared" si="6"/>
        <v>0</v>
      </c>
      <c r="N17" s="40">
        <f t="shared" si="7"/>
        <v>0</v>
      </c>
      <c r="O17" s="12">
        <f t="shared" si="8"/>
        <v>0</v>
      </c>
      <c r="P17" s="7">
        <f t="shared" si="9"/>
        <v>0</v>
      </c>
      <c r="Q17" s="4">
        <f t="shared" si="10"/>
        <v>0</v>
      </c>
      <c r="R17" s="7">
        <f t="shared" si="11"/>
        <v>0</v>
      </c>
      <c r="S17" s="4">
        <f t="shared" si="12"/>
        <v>0</v>
      </c>
      <c r="T17" s="32">
        <v>0</v>
      </c>
      <c r="U17" s="13">
        <f t="shared" si="13"/>
        <v>51</v>
      </c>
      <c r="V17" s="4">
        <f>VLOOKUP(U17,Punktezuordnung!$A$2:$B$52,2,FALSE)</f>
        <v>0</v>
      </c>
      <c r="W17" s="45">
        <v>0</v>
      </c>
      <c r="X17" s="13">
        <f t="shared" si="14"/>
        <v>51</v>
      </c>
      <c r="Y17" s="4">
        <f>VLOOKUP(X17,Punktezuordnung!$A$2:$B$52,2,FALSE)</f>
        <v>0</v>
      </c>
      <c r="Z17" s="19">
        <v>100</v>
      </c>
      <c r="AA17" s="13">
        <f t="shared" si="15"/>
        <v>51</v>
      </c>
      <c r="AB17" s="4">
        <f>VLOOKUP(AA17,Punktezuordnung!$A$2:$B$52,2,FALSE)</f>
        <v>0</v>
      </c>
      <c r="AC17" s="34">
        <v>0</v>
      </c>
      <c r="AD17" s="13">
        <f t="shared" si="16"/>
        <v>51</v>
      </c>
      <c r="AE17" s="4">
        <f>VLOOKUP(AD17,Punktezuordnung!$A$2:$B$52,2,FALSE)</f>
        <v>0</v>
      </c>
      <c r="AF17" s="18">
        <v>0</v>
      </c>
      <c r="AG17" s="13">
        <f t="shared" si="17"/>
        <v>51</v>
      </c>
      <c r="AH17" s="4">
        <f>VLOOKUP(AG17,Punktezuordnung!$A$2:$B$52,2,FALSE)</f>
        <v>0</v>
      </c>
      <c r="AI17" s="18">
        <v>0</v>
      </c>
      <c r="AJ17" s="13">
        <f t="shared" si="18"/>
        <v>51</v>
      </c>
      <c r="AK17" s="4">
        <f>VLOOKUP(AJ17,Punktezuordnung!$A$2:$B$52,2,FALSE)</f>
        <v>0</v>
      </c>
      <c r="AL17" s="46">
        <v>0</v>
      </c>
      <c r="AM17" s="27">
        <f t="shared" si="19"/>
        <v>51</v>
      </c>
      <c r="AN17" s="4">
        <f>VLOOKUP(AM17,Punktezuordnung!$A$2:$B$52,2,FALSE)</f>
        <v>0</v>
      </c>
      <c r="AO17" s="19">
        <v>100</v>
      </c>
      <c r="AP17" s="13">
        <f t="shared" si="20"/>
        <v>51</v>
      </c>
      <c r="AQ17" s="4">
        <f>VLOOKUP(AP17,Punktezuordnung!$A$2:$B$52,2,FALSE)</f>
        <v>0</v>
      </c>
      <c r="AR17" s="22">
        <v>0</v>
      </c>
      <c r="AS17" s="13">
        <f t="shared" si="21"/>
        <v>51</v>
      </c>
      <c r="AT17" s="4">
        <f>VLOOKUP(AS17,Punktezuordnung!$A$2:$B$52,2,FALSE)</f>
        <v>0</v>
      </c>
      <c r="AU17" s="22">
        <v>100</v>
      </c>
      <c r="AV17" s="13">
        <f t="shared" si="22"/>
        <v>51</v>
      </c>
      <c r="AW17" s="4">
        <f>VLOOKUP(AV17,Punktezuordnung!$A$2:$B$52,2,FALSE)</f>
        <v>0</v>
      </c>
      <c r="AX17" s="33">
        <v>0</v>
      </c>
      <c r="AY17" s="13">
        <f t="shared" si="23"/>
        <v>51</v>
      </c>
      <c r="AZ17" s="2">
        <f>VLOOKUP(AY17,Punktezuordnung!$A$2:$B$52,2,FALSE)</f>
        <v>0</v>
      </c>
    </row>
    <row r="18" spans="1:52" x14ac:dyDescent="0.25">
      <c r="A18" s="17"/>
      <c r="B18" s="17"/>
      <c r="C18" s="17"/>
      <c r="D18" s="17"/>
      <c r="E18" s="17"/>
      <c r="F18" s="13" t="str">
        <f t="shared" si="0"/>
        <v/>
      </c>
      <c r="G18" s="4">
        <f>SUM(LARGE(I18:S18,{1;2;3;4;5;6;7;8}))</f>
        <v>0</v>
      </c>
      <c r="H18" s="20">
        <f t="shared" si="1"/>
        <v>0</v>
      </c>
      <c r="I18" s="7">
        <f t="shared" si="2"/>
        <v>0</v>
      </c>
      <c r="J18" s="4">
        <f t="shared" si="3"/>
        <v>0</v>
      </c>
      <c r="K18" s="7">
        <f t="shared" si="4"/>
        <v>0</v>
      </c>
      <c r="L18" s="4">
        <f t="shared" si="5"/>
        <v>0</v>
      </c>
      <c r="M18" s="31">
        <f t="shared" si="6"/>
        <v>0</v>
      </c>
      <c r="N18" s="40">
        <f t="shared" si="7"/>
        <v>0</v>
      </c>
      <c r="O18" s="12">
        <f t="shared" si="8"/>
        <v>0</v>
      </c>
      <c r="P18" s="7">
        <f t="shared" si="9"/>
        <v>0</v>
      </c>
      <c r="Q18" s="4">
        <f t="shared" si="10"/>
        <v>0</v>
      </c>
      <c r="R18" s="7">
        <f t="shared" si="11"/>
        <v>0</v>
      </c>
      <c r="S18" s="4">
        <f t="shared" si="12"/>
        <v>0</v>
      </c>
      <c r="T18" s="32">
        <v>0</v>
      </c>
      <c r="U18" s="13">
        <f t="shared" si="13"/>
        <v>51</v>
      </c>
      <c r="V18" s="4">
        <f>VLOOKUP(U18,Punktezuordnung!$A$2:$B$52,2,FALSE)</f>
        <v>0</v>
      </c>
      <c r="W18" s="45">
        <v>0</v>
      </c>
      <c r="X18" s="13">
        <f t="shared" si="14"/>
        <v>51</v>
      </c>
      <c r="Y18" s="4">
        <f>VLOOKUP(X18,Punktezuordnung!$A$2:$B$52,2,FALSE)</f>
        <v>0</v>
      </c>
      <c r="Z18" s="19">
        <v>100</v>
      </c>
      <c r="AA18" s="13">
        <f t="shared" si="15"/>
        <v>51</v>
      </c>
      <c r="AB18" s="4">
        <f>VLOOKUP(AA18,Punktezuordnung!$A$2:$B$52,2,FALSE)</f>
        <v>0</v>
      </c>
      <c r="AC18" s="34">
        <v>0</v>
      </c>
      <c r="AD18" s="13">
        <f t="shared" si="16"/>
        <v>51</v>
      </c>
      <c r="AE18" s="4">
        <f>VLOOKUP(AD18,Punktezuordnung!$A$2:$B$52,2,FALSE)</f>
        <v>0</v>
      </c>
      <c r="AF18" s="18">
        <v>0</v>
      </c>
      <c r="AG18" s="13">
        <f t="shared" si="17"/>
        <v>51</v>
      </c>
      <c r="AH18" s="4">
        <f>VLOOKUP(AG18,Punktezuordnung!$A$2:$B$52,2,FALSE)</f>
        <v>0</v>
      </c>
      <c r="AI18" s="18">
        <v>0</v>
      </c>
      <c r="AJ18" s="13">
        <f t="shared" si="18"/>
        <v>51</v>
      </c>
      <c r="AK18" s="4">
        <f>VLOOKUP(AJ18,Punktezuordnung!$A$2:$B$52,2,FALSE)</f>
        <v>0</v>
      </c>
      <c r="AL18" s="46">
        <v>0</v>
      </c>
      <c r="AM18" s="27">
        <f t="shared" si="19"/>
        <v>51</v>
      </c>
      <c r="AN18" s="4">
        <f>VLOOKUP(AM18,Punktezuordnung!$A$2:$B$52,2,FALSE)</f>
        <v>0</v>
      </c>
      <c r="AO18" s="19">
        <v>100</v>
      </c>
      <c r="AP18" s="13">
        <f t="shared" si="20"/>
        <v>51</v>
      </c>
      <c r="AQ18" s="4">
        <f>VLOOKUP(AP18,Punktezuordnung!$A$2:$B$52,2,FALSE)</f>
        <v>0</v>
      </c>
      <c r="AR18" s="22">
        <v>0</v>
      </c>
      <c r="AS18" s="13">
        <f t="shared" si="21"/>
        <v>51</v>
      </c>
      <c r="AT18" s="4">
        <f>VLOOKUP(AS18,Punktezuordnung!$A$2:$B$52,2,FALSE)</f>
        <v>0</v>
      </c>
      <c r="AU18" s="22">
        <v>100</v>
      </c>
      <c r="AV18" s="13">
        <f t="shared" si="22"/>
        <v>51</v>
      </c>
      <c r="AW18" s="4">
        <f>VLOOKUP(AV18,Punktezuordnung!$A$2:$B$52,2,FALSE)</f>
        <v>0</v>
      </c>
      <c r="AX18" s="33">
        <v>0</v>
      </c>
      <c r="AY18" s="13">
        <f t="shared" si="23"/>
        <v>51</v>
      </c>
      <c r="AZ18" s="2">
        <f>VLOOKUP(AY18,Punktezuordnung!$A$2:$B$52,2,FALSE)</f>
        <v>0</v>
      </c>
    </row>
    <row r="19" spans="1:52" x14ac:dyDescent="0.25">
      <c r="A19" s="17"/>
      <c r="B19" s="17"/>
      <c r="C19" s="17"/>
      <c r="D19" s="17"/>
      <c r="E19" s="17"/>
      <c r="F19" s="13" t="str">
        <f t="shared" si="0"/>
        <v/>
      </c>
      <c r="G19" s="4">
        <f>SUM(LARGE(I19:S19,{1;2;3;4;5;6;7;8}))</f>
        <v>0</v>
      </c>
      <c r="H19" s="20">
        <f t="shared" si="1"/>
        <v>0</v>
      </c>
      <c r="I19" s="7">
        <f t="shared" si="2"/>
        <v>0</v>
      </c>
      <c r="J19" s="4">
        <f t="shared" si="3"/>
        <v>0</v>
      </c>
      <c r="K19" s="7">
        <f t="shared" si="4"/>
        <v>0</v>
      </c>
      <c r="L19" s="4">
        <f t="shared" si="5"/>
        <v>0</v>
      </c>
      <c r="M19" s="31">
        <f t="shared" si="6"/>
        <v>0</v>
      </c>
      <c r="N19" s="40">
        <f t="shared" si="7"/>
        <v>0</v>
      </c>
      <c r="O19" s="12">
        <f t="shared" si="8"/>
        <v>0</v>
      </c>
      <c r="P19" s="7">
        <f t="shared" si="9"/>
        <v>0</v>
      </c>
      <c r="Q19" s="4">
        <f t="shared" si="10"/>
        <v>0</v>
      </c>
      <c r="R19" s="7">
        <f t="shared" si="11"/>
        <v>0</v>
      </c>
      <c r="S19" s="4">
        <f t="shared" si="12"/>
        <v>0</v>
      </c>
      <c r="T19" s="32">
        <v>0</v>
      </c>
      <c r="U19" s="13">
        <f t="shared" si="13"/>
        <v>51</v>
      </c>
      <c r="V19" s="4">
        <f>VLOOKUP(U19,Punktezuordnung!$A$2:$B$52,2,FALSE)</f>
        <v>0</v>
      </c>
      <c r="W19" s="45">
        <v>0</v>
      </c>
      <c r="X19" s="13">
        <f t="shared" si="14"/>
        <v>51</v>
      </c>
      <c r="Y19" s="4">
        <f>VLOOKUP(X19,Punktezuordnung!$A$2:$B$52,2,FALSE)</f>
        <v>0</v>
      </c>
      <c r="Z19" s="19">
        <v>100</v>
      </c>
      <c r="AA19" s="13">
        <f t="shared" si="15"/>
        <v>51</v>
      </c>
      <c r="AB19" s="4">
        <f>VLOOKUP(AA19,Punktezuordnung!$A$2:$B$52,2,FALSE)</f>
        <v>0</v>
      </c>
      <c r="AC19" s="34">
        <v>0</v>
      </c>
      <c r="AD19" s="13">
        <f t="shared" si="16"/>
        <v>51</v>
      </c>
      <c r="AE19" s="4">
        <f>VLOOKUP(AD19,Punktezuordnung!$A$2:$B$52,2,FALSE)</f>
        <v>0</v>
      </c>
      <c r="AF19" s="18">
        <v>0</v>
      </c>
      <c r="AG19" s="13">
        <f t="shared" si="17"/>
        <v>51</v>
      </c>
      <c r="AH19" s="4">
        <f>VLOOKUP(AG19,Punktezuordnung!$A$2:$B$52,2,FALSE)</f>
        <v>0</v>
      </c>
      <c r="AI19" s="18">
        <v>0</v>
      </c>
      <c r="AJ19" s="13">
        <f t="shared" si="18"/>
        <v>51</v>
      </c>
      <c r="AK19" s="4">
        <f>VLOOKUP(AJ19,Punktezuordnung!$A$2:$B$52,2,FALSE)</f>
        <v>0</v>
      </c>
      <c r="AL19" s="46">
        <v>0</v>
      </c>
      <c r="AM19" s="27">
        <f t="shared" si="19"/>
        <v>51</v>
      </c>
      <c r="AN19" s="4">
        <f>VLOOKUP(AM19,Punktezuordnung!$A$2:$B$52,2,FALSE)</f>
        <v>0</v>
      </c>
      <c r="AO19" s="19">
        <v>100</v>
      </c>
      <c r="AP19" s="13">
        <f t="shared" si="20"/>
        <v>51</v>
      </c>
      <c r="AQ19" s="4">
        <f>VLOOKUP(AP19,Punktezuordnung!$A$2:$B$52,2,FALSE)</f>
        <v>0</v>
      </c>
      <c r="AR19" s="22">
        <v>0</v>
      </c>
      <c r="AS19" s="13">
        <f t="shared" si="21"/>
        <v>51</v>
      </c>
      <c r="AT19" s="4">
        <f>VLOOKUP(AS19,Punktezuordnung!$A$2:$B$52,2,FALSE)</f>
        <v>0</v>
      </c>
      <c r="AU19" s="22">
        <v>100</v>
      </c>
      <c r="AV19" s="13">
        <f t="shared" si="22"/>
        <v>51</v>
      </c>
      <c r="AW19" s="4">
        <f>VLOOKUP(AV19,Punktezuordnung!$A$2:$B$52,2,FALSE)</f>
        <v>0</v>
      </c>
      <c r="AX19" s="33">
        <v>0</v>
      </c>
      <c r="AY19" s="13">
        <f t="shared" si="23"/>
        <v>51</v>
      </c>
      <c r="AZ19" s="2">
        <f>VLOOKUP(AY19,Punktezuordnung!$A$2:$B$52,2,FALSE)</f>
        <v>0</v>
      </c>
    </row>
    <row r="20" spans="1:52" x14ac:dyDescent="0.25">
      <c r="A20" s="17"/>
      <c r="B20" s="17"/>
      <c r="C20" s="17"/>
      <c r="D20" s="17"/>
      <c r="E20" s="17"/>
      <c r="F20" s="13" t="str">
        <f t="shared" si="0"/>
        <v/>
      </c>
      <c r="G20" s="4">
        <f>SUM(LARGE(I20:S20,{1;2;3;4;5;6;7;8}))</f>
        <v>0</v>
      </c>
      <c r="H20" s="20">
        <f t="shared" si="1"/>
        <v>0</v>
      </c>
      <c r="I20" s="7">
        <f t="shared" si="2"/>
        <v>0</v>
      </c>
      <c r="J20" s="4">
        <f t="shared" si="3"/>
        <v>0</v>
      </c>
      <c r="K20" s="7">
        <f t="shared" si="4"/>
        <v>0</v>
      </c>
      <c r="L20" s="4">
        <f t="shared" si="5"/>
        <v>0</v>
      </c>
      <c r="M20" s="31">
        <f t="shared" si="6"/>
        <v>0</v>
      </c>
      <c r="N20" s="40">
        <f t="shared" si="7"/>
        <v>0</v>
      </c>
      <c r="O20" s="12">
        <f t="shared" si="8"/>
        <v>0</v>
      </c>
      <c r="P20" s="7">
        <f t="shared" si="9"/>
        <v>0</v>
      </c>
      <c r="Q20" s="4">
        <f t="shared" si="10"/>
        <v>0</v>
      </c>
      <c r="R20" s="7">
        <f t="shared" si="11"/>
        <v>0</v>
      </c>
      <c r="S20" s="4">
        <f t="shared" si="12"/>
        <v>0</v>
      </c>
      <c r="T20" s="32">
        <v>0</v>
      </c>
      <c r="U20" s="13">
        <f t="shared" si="13"/>
        <v>51</v>
      </c>
      <c r="V20" s="4">
        <f>VLOOKUP(U20,Punktezuordnung!$A$2:$B$52,2,FALSE)</f>
        <v>0</v>
      </c>
      <c r="W20" s="45">
        <v>0</v>
      </c>
      <c r="X20" s="13">
        <f t="shared" si="14"/>
        <v>51</v>
      </c>
      <c r="Y20" s="4">
        <f>VLOOKUP(X20,Punktezuordnung!$A$2:$B$52,2,FALSE)</f>
        <v>0</v>
      </c>
      <c r="Z20" s="19">
        <v>100</v>
      </c>
      <c r="AA20" s="13">
        <f t="shared" si="15"/>
        <v>51</v>
      </c>
      <c r="AB20" s="4">
        <f>VLOOKUP(AA20,Punktezuordnung!$A$2:$B$52,2,FALSE)</f>
        <v>0</v>
      </c>
      <c r="AC20" s="34">
        <v>0</v>
      </c>
      <c r="AD20" s="13">
        <f t="shared" si="16"/>
        <v>51</v>
      </c>
      <c r="AE20" s="4">
        <f>VLOOKUP(AD20,Punktezuordnung!$A$2:$B$52,2,FALSE)</f>
        <v>0</v>
      </c>
      <c r="AF20" s="18">
        <v>0</v>
      </c>
      <c r="AG20" s="13">
        <f t="shared" si="17"/>
        <v>51</v>
      </c>
      <c r="AH20" s="4">
        <f>VLOOKUP(AG20,Punktezuordnung!$A$2:$B$52,2,FALSE)</f>
        <v>0</v>
      </c>
      <c r="AI20" s="18">
        <v>0</v>
      </c>
      <c r="AJ20" s="13">
        <f t="shared" si="18"/>
        <v>51</v>
      </c>
      <c r="AK20" s="4">
        <f>VLOOKUP(AJ20,Punktezuordnung!$A$2:$B$52,2,FALSE)</f>
        <v>0</v>
      </c>
      <c r="AL20" s="46">
        <v>0</v>
      </c>
      <c r="AM20" s="27">
        <f t="shared" si="19"/>
        <v>51</v>
      </c>
      <c r="AN20" s="4">
        <f>VLOOKUP(AM20,Punktezuordnung!$A$2:$B$52,2,FALSE)</f>
        <v>0</v>
      </c>
      <c r="AO20" s="19">
        <v>100</v>
      </c>
      <c r="AP20" s="13">
        <f t="shared" si="20"/>
        <v>51</v>
      </c>
      <c r="AQ20" s="4">
        <f>VLOOKUP(AP20,Punktezuordnung!$A$2:$B$52,2,FALSE)</f>
        <v>0</v>
      </c>
      <c r="AR20" s="22">
        <v>0</v>
      </c>
      <c r="AS20" s="13">
        <f t="shared" si="21"/>
        <v>51</v>
      </c>
      <c r="AT20" s="4">
        <f>VLOOKUP(AS20,Punktezuordnung!$A$2:$B$52,2,FALSE)</f>
        <v>0</v>
      </c>
      <c r="AU20" s="22">
        <v>100</v>
      </c>
      <c r="AV20" s="13">
        <f t="shared" si="22"/>
        <v>51</v>
      </c>
      <c r="AW20" s="4">
        <f>VLOOKUP(AV20,Punktezuordnung!$A$2:$B$52,2,FALSE)</f>
        <v>0</v>
      </c>
      <c r="AX20" s="33">
        <v>0</v>
      </c>
      <c r="AY20" s="13">
        <f t="shared" si="23"/>
        <v>51</v>
      </c>
      <c r="AZ20" s="2">
        <f>VLOOKUP(AY20,Punktezuordnung!$A$2:$B$52,2,FALSE)</f>
        <v>0</v>
      </c>
    </row>
    <row r="21" spans="1:52" x14ac:dyDescent="0.25">
      <c r="A21" s="17"/>
      <c r="B21" s="17"/>
      <c r="C21" s="17"/>
      <c r="D21" s="17"/>
      <c r="E21" s="17"/>
      <c r="F21" s="13" t="str">
        <f t="shared" si="0"/>
        <v/>
      </c>
      <c r="G21" s="4">
        <f>SUM(LARGE(I21:S21,{1;2;3;4;5;6;7;8}))</f>
        <v>0</v>
      </c>
      <c r="H21" s="20">
        <f t="shared" si="1"/>
        <v>0</v>
      </c>
      <c r="I21" s="7">
        <f t="shared" si="2"/>
        <v>0</v>
      </c>
      <c r="J21" s="4">
        <f t="shared" si="3"/>
        <v>0</v>
      </c>
      <c r="K21" s="7">
        <f t="shared" si="4"/>
        <v>0</v>
      </c>
      <c r="L21" s="4">
        <f t="shared" si="5"/>
        <v>0</v>
      </c>
      <c r="M21" s="31">
        <f t="shared" si="6"/>
        <v>0</v>
      </c>
      <c r="N21" s="40">
        <f t="shared" si="7"/>
        <v>0</v>
      </c>
      <c r="O21" s="12">
        <f t="shared" si="8"/>
        <v>0</v>
      </c>
      <c r="P21" s="7">
        <f t="shared" si="9"/>
        <v>0</v>
      </c>
      <c r="Q21" s="4">
        <f t="shared" si="10"/>
        <v>0</v>
      </c>
      <c r="R21" s="7">
        <f t="shared" si="11"/>
        <v>0</v>
      </c>
      <c r="S21" s="4">
        <f t="shared" si="12"/>
        <v>0</v>
      </c>
      <c r="T21" s="32">
        <v>0</v>
      </c>
      <c r="U21" s="13">
        <f t="shared" si="13"/>
        <v>51</v>
      </c>
      <c r="V21" s="4">
        <f>VLOOKUP(U21,Punktezuordnung!$A$2:$B$52,2,FALSE)</f>
        <v>0</v>
      </c>
      <c r="W21" s="45">
        <v>0</v>
      </c>
      <c r="X21" s="13">
        <f t="shared" si="14"/>
        <v>51</v>
      </c>
      <c r="Y21" s="4">
        <f>VLOOKUP(X21,Punktezuordnung!$A$2:$B$52,2,FALSE)</f>
        <v>0</v>
      </c>
      <c r="Z21" s="19">
        <v>100</v>
      </c>
      <c r="AA21" s="13">
        <f t="shared" si="15"/>
        <v>51</v>
      </c>
      <c r="AB21" s="4">
        <f>VLOOKUP(AA21,Punktezuordnung!$A$2:$B$52,2,FALSE)</f>
        <v>0</v>
      </c>
      <c r="AC21" s="34">
        <v>0</v>
      </c>
      <c r="AD21" s="13">
        <f t="shared" si="16"/>
        <v>51</v>
      </c>
      <c r="AE21" s="4">
        <f>VLOOKUP(AD21,Punktezuordnung!$A$2:$B$52,2,FALSE)</f>
        <v>0</v>
      </c>
      <c r="AF21" s="18">
        <v>0</v>
      </c>
      <c r="AG21" s="13">
        <f t="shared" si="17"/>
        <v>51</v>
      </c>
      <c r="AH21" s="4">
        <f>VLOOKUP(AG21,Punktezuordnung!$A$2:$B$52,2,FALSE)</f>
        <v>0</v>
      </c>
      <c r="AI21" s="18">
        <v>0</v>
      </c>
      <c r="AJ21" s="13">
        <f t="shared" si="18"/>
        <v>51</v>
      </c>
      <c r="AK21" s="4">
        <f>VLOOKUP(AJ21,Punktezuordnung!$A$2:$B$52,2,FALSE)</f>
        <v>0</v>
      </c>
      <c r="AL21" s="46">
        <v>0</v>
      </c>
      <c r="AM21" s="27">
        <f t="shared" si="19"/>
        <v>51</v>
      </c>
      <c r="AN21" s="4">
        <f>VLOOKUP(AM21,Punktezuordnung!$A$2:$B$52,2,FALSE)</f>
        <v>0</v>
      </c>
      <c r="AO21" s="19">
        <v>100</v>
      </c>
      <c r="AP21" s="13">
        <f t="shared" si="20"/>
        <v>51</v>
      </c>
      <c r="AQ21" s="4">
        <f>VLOOKUP(AP21,Punktezuordnung!$A$2:$B$52,2,FALSE)</f>
        <v>0</v>
      </c>
      <c r="AR21" s="22">
        <v>0</v>
      </c>
      <c r="AS21" s="13">
        <f t="shared" si="21"/>
        <v>51</v>
      </c>
      <c r="AT21" s="4">
        <f>VLOOKUP(AS21,Punktezuordnung!$A$2:$B$52,2,FALSE)</f>
        <v>0</v>
      </c>
      <c r="AU21" s="22">
        <v>100</v>
      </c>
      <c r="AV21" s="13">
        <f t="shared" si="22"/>
        <v>51</v>
      </c>
      <c r="AW21" s="4">
        <f>VLOOKUP(AV21,Punktezuordnung!$A$2:$B$52,2,FALSE)</f>
        <v>0</v>
      </c>
      <c r="AX21" s="33">
        <v>0</v>
      </c>
      <c r="AY21" s="13">
        <f t="shared" si="23"/>
        <v>51</v>
      </c>
      <c r="AZ21" s="2">
        <f>VLOOKUP(AY21,Punktezuordnung!$A$2:$B$52,2,FALSE)</f>
        <v>0</v>
      </c>
    </row>
    <row r="22" spans="1:52" x14ac:dyDescent="0.25">
      <c r="A22" s="17"/>
      <c r="B22" s="17"/>
      <c r="C22" s="17"/>
      <c r="D22" s="17"/>
      <c r="E22" s="17"/>
      <c r="F22" s="13" t="str">
        <f t="shared" si="0"/>
        <v/>
      </c>
      <c r="G22" s="4">
        <f>SUM(LARGE(I22:S22,{1;2;3;4;5;6;7;8}))</f>
        <v>0</v>
      </c>
      <c r="H22" s="20">
        <f t="shared" si="1"/>
        <v>0</v>
      </c>
      <c r="I22" s="7">
        <f t="shared" si="2"/>
        <v>0</v>
      </c>
      <c r="J22" s="4">
        <f t="shared" si="3"/>
        <v>0</v>
      </c>
      <c r="K22" s="7">
        <f t="shared" si="4"/>
        <v>0</v>
      </c>
      <c r="L22" s="4">
        <f t="shared" si="5"/>
        <v>0</v>
      </c>
      <c r="M22" s="31">
        <f t="shared" si="6"/>
        <v>0</v>
      </c>
      <c r="N22" s="40">
        <f t="shared" si="7"/>
        <v>0</v>
      </c>
      <c r="O22" s="12">
        <f t="shared" si="8"/>
        <v>0</v>
      </c>
      <c r="P22" s="7">
        <f t="shared" si="9"/>
        <v>0</v>
      </c>
      <c r="Q22" s="4">
        <f t="shared" si="10"/>
        <v>0</v>
      </c>
      <c r="R22" s="7">
        <f t="shared" si="11"/>
        <v>0</v>
      </c>
      <c r="S22" s="4">
        <f t="shared" si="12"/>
        <v>0</v>
      </c>
      <c r="T22" s="32">
        <v>0</v>
      </c>
      <c r="U22" s="13">
        <f t="shared" si="13"/>
        <v>51</v>
      </c>
      <c r="V22" s="4">
        <f>VLOOKUP(U22,Punktezuordnung!$A$2:$B$52,2,FALSE)</f>
        <v>0</v>
      </c>
      <c r="W22" s="45">
        <v>0</v>
      </c>
      <c r="X22" s="13">
        <f t="shared" si="14"/>
        <v>51</v>
      </c>
      <c r="Y22" s="4">
        <f>VLOOKUP(X22,Punktezuordnung!$A$2:$B$52,2,FALSE)</f>
        <v>0</v>
      </c>
      <c r="Z22" s="19">
        <v>100</v>
      </c>
      <c r="AA22" s="13">
        <f t="shared" si="15"/>
        <v>51</v>
      </c>
      <c r="AB22" s="4">
        <f>VLOOKUP(AA22,Punktezuordnung!$A$2:$B$52,2,FALSE)</f>
        <v>0</v>
      </c>
      <c r="AC22" s="34">
        <v>0</v>
      </c>
      <c r="AD22" s="13">
        <f t="shared" si="16"/>
        <v>51</v>
      </c>
      <c r="AE22" s="4">
        <f>VLOOKUP(AD22,Punktezuordnung!$A$2:$B$52,2,FALSE)</f>
        <v>0</v>
      </c>
      <c r="AF22" s="18">
        <v>0</v>
      </c>
      <c r="AG22" s="13">
        <f t="shared" si="17"/>
        <v>51</v>
      </c>
      <c r="AH22" s="4">
        <f>VLOOKUP(AG22,Punktezuordnung!$A$2:$B$52,2,FALSE)</f>
        <v>0</v>
      </c>
      <c r="AI22" s="18">
        <v>0</v>
      </c>
      <c r="AJ22" s="13">
        <f t="shared" si="18"/>
        <v>51</v>
      </c>
      <c r="AK22" s="4">
        <f>VLOOKUP(AJ22,Punktezuordnung!$A$2:$B$52,2,FALSE)</f>
        <v>0</v>
      </c>
      <c r="AL22" s="46">
        <v>0</v>
      </c>
      <c r="AM22" s="27">
        <f t="shared" si="19"/>
        <v>51</v>
      </c>
      <c r="AN22" s="4">
        <f>VLOOKUP(AM22,Punktezuordnung!$A$2:$B$52,2,FALSE)</f>
        <v>0</v>
      </c>
      <c r="AO22" s="19">
        <v>100</v>
      </c>
      <c r="AP22" s="13">
        <f t="shared" si="20"/>
        <v>51</v>
      </c>
      <c r="AQ22" s="4">
        <f>VLOOKUP(AP22,Punktezuordnung!$A$2:$B$52,2,FALSE)</f>
        <v>0</v>
      </c>
      <c r="AR22" s="22">
        <v>0</v>
      </c>
      <c r="AS22" s="13">
        <f t="shared" si="21"/>
        <v>51</v>
      </c>
      <c r="AT22" s="4">
        <f>VLOOKUP(AS22,Punktezuordnung!$A$2:$B$52,2,FALSE)</f>
        <v>0</v>
      </c>
      <c r="AU22" s="22">
        <v>100</v>
      </c>
      <c r="AV22" s="13">
        <f t="shared" si="22"/>
        <v>51</v>
      </c>
      <c r="AW22" s="4">
        <f>VLOOKUP(AV22,Punktezuordnung!$A$2:$B$52,2,FALSE)</f>
        <v>0</v>
      </c>
      <c r="AX22" s="33">
        <v>0</v>
      </c>
      <c r="AY22" s="13">
        <f t="shared" si="23"/>
        <v>51</v>
      </c>
      <c r="AZ22" s="2">
        <f>VLOOKUP(AY22,Punktezuordnung!$A$2:$B$52,2,FALSE)</f>
        <v>0</v>
      </c>
    </row>
    <row r="23" spans="1:52" x14ac:dyDescent="0.25">
      <c r="A23" s="17"/>
      <c r="B23" s="17"/>
      <c r="C23" s="17"/>
      <c r="D23" s="17"/>
      <c r="E23" s="17"/>
      <c r="F23" s="13" t="str">
        <f t="shared" si="0"/>
        <v/>
      </c>
      <c r="G23" s="4">
        <f>SUM(LARGE(I23:S23,{1;2;3;4;5;6;7;8}))</f>
        <v>0</v>
      </c>
      <c r="H23" s="20">
        <f t="shared" si="1"/>
        <v>0</v>
      </c>
      <c r="I23" s="7">
        <f t="shared" si="2"/>
        <v>0</v>
      </c>
      <c r="J23" s="4">
        <f t="shared" si="3"/>
        <v>0</v>
      </c>
      <c r="K23" s="7">
        <f t="shared" si="4"/>
        <v>0</v>
      </c>
      <c r="L23" s="4">
        <f t="shared" si="5"/>
        <v>0</v>
      </c>
      <c r="M23" s="31">
        <f t="shared" si="6"/>
        <v>0</v>
      </c>
      <c r="N23" s="40">
        <f t="shared" si="7"/>
        <v>0</v>
      </c>
      <c r="O23" s="12">
        <f t="shared" si="8"/>
        <v>0</v>
      </c>
      <c r="P23" s="7">
        <f t="shared" si="9"/>
        <v>0</v>
      </c>
      <c r="Q23" s="4">
        <f t="shared" si="10"/>
        <v>0</v>
      </c>
      <c r="R23" s="7">
        <f t="shared" si="11"/>
        <v>0</v>
      </c>
      <c r="S23" s="4">
        <f t="shared" si="12"/>
        <v>0</v>
      </c>
      <c r="T23" s="32">
        <v>0</v>
      </c>
      <c r="U23" s="13">
        <f t="shared" si="13"/>
        <v>51</v>
      </c>
      <c r="V23" s="4">
        <f>VLOOKUP(U23,Punktezuordnung!$A$2:$B$52,2,FALSE)</f>
        <v>0</v>
      </c>
      <c r="W23" s="45">
        <v>0</v>
      </c>
      <c r="X23" s="13">
        <f t="shared" si="14"/>
        <v>51</v>
      </c>
      <c r="Y23" s="4">
        <f>VLOOKUP(X23,Punktezuordnung!$A$2:$B$52,2,FALSE)</f>
        <v>0</v>
      </c>
      <c r="Z23" s="19">
        <v>100</v>
      </c>
      <c r="AA23" s="13">
        <f t="shared" si="15"/>
        <v>51</v>
      </c>
      <c r="AB23" s="4">
        <f>VLOOKUP(AA23,Punktezuordnung!$A$2:$B$52,2,FALSE)</f>
        <v>0</v>
      </c>
      <c r="AC23" s="34">
        <v>0</v>
      </c>
      <c r="AD23" s="13">
        <f t="shared" si="16"/>
        <v>51</v>
      </c>
      <c r="AE23" s="4">
        <f>VLOOKUP(AD23,Punktezuordnung!$A$2:$B$52,2,FALSE)</f>
        <v>0</v>
      </c>
      <c r="AF23" s="18">
        <v>0</v>
      </c>
      <c r="AG23" s="13">
        <f t="shared" si="17"/>
        <v>51</v>
      </c>
      <c r="AH23" s="4">
        <f>VLOOKUP(AG23,Punktezuordnung!$A$2:$B$52,2,FALSE)</f>
        <v>0</v>
      </c>
      <c r="AI23" s="18">
        <v>0</v>
      </c>
      <c r="AJ23" s="13">
        <f t="shared" si="18"/>
        <v>51</v>
      </c>
      <c r="AK23" s="4">
        <f>VLOOKUP(AJ23,Punktezuordnung!$A$2:$B$52,2,FALSE)</f>
        <v>0</v>
      </c>
      <c r="AL23" s="46">
        <v>0</v>
      </c>
      <c r="AM23" s="27">
        <f t="shared" si="19"/>
        <v>51</v>
      </c>
      <c r="AN23" s="4">
        <f>VLOOKUP(AM23,Punktezuordnung!$A$2:$B$52,2,FALSE)</f>
        <v>0</v>
      </c>
      <c r="AO23" s="19">
        <v>100</v>
      </c>
      <c r="AP23" s="13">
        <f t="shared" si="20"/>
        <v>51</v>
      </c>
      <c r="AQ23" s="4">
        <f>VLOOKUP(AP23,Punktezuordnung!$A$2:$B$52,2,FALSE)</f>
        <v>0</v>
      </c>
      <c r="AR23" s="22">
        <v>0</v>
      </c>
      <c r="AS23" s="13">
        <f t="shared" si="21"/>
        <v>51</v>
      </c>
      <c r="AT23" s="4">
        <f>VLOOKUP(AS23,Punktezuordnung!$A$2:$B$52,2,FALSE)</f>
        <v>0</v>
      </c>
      <c r="AU23" s="22">
        <v>100</v>
      </c>
      <c r="AV23" s="13">
        <f t="shared" si="22"/>
        <v>51</v>
      </c>
      <c r="AW23" s="4">
        <f>VLOOKUP(AV23,Punktezuordnung!$A$2:$B$52,2,FALSE)</f>
        <v>0</v>
      </c>
      <c r="AX23" s="33">
        <v>0</v>
      </c>
      <c r="AY23" s="13">
        <f t="shared" si="23"/>
        <v>51</v>
      </c>
      <c r="AZ23" s="2">
        <f>VLOOKUP(AY23,Punktezuordnung!$A$2:$B$52,2,FALSE)</f>
        <v>0</v>
      </c>
    </row>
    <row r="24" spans="1:52" x14ac:dyDescent="0.25">
      <c r="A24" s="17"/>
      <c r="B24" s="17"/>
      <c r="C24" s="17"/>
      <c r="D24" s="17"/>
      <c r="E24" s="17"/>
      <c r="F24" s="13" t="str">
        <f t="shared" si="0"/>
        <v/>
      </c>
      <c r="G24" s="4">
        <f>SUM(LARGE(I24:S24,{1;2;3;4;5;6;7;8}))</f>
        <v>0</v>
      </c>
      <c r="H24" s="20">
        <f t="shared" si="1"/>
        <v>0</v>
      </c>
      <c r="I24" s="7">
        <f t="shared" si="2"/>
        <v>0</v>
      </c>
      <c r="J24" s="4">
        <f t="shared" si="3"/>
        <v>0</v>
      </c>
      <c r="K24" s="7">
        <f t="shared" si="4"/>
        <v>0</v>
      </c>
      <c r="L24" s="4">
        <f t="shared" si="5"/>
        <v>0</v>
      </c>
      <c r="M24" s="31">
        <f t="shared" si="6"/>
        <v>0</v>
      </c>
      <c r="N24" s="40">
        <f t="shared" si="7"/>
        <v>0</v>
      </c>
      <c r="O24" s="12">
        <f t="shared" si="8"/>
        <v>0</v>
      </c>
      <c r="P24" s="7">
        <f t="shared" si="9"/>
        <v>0</v>
      </c>
      <c r="Q24" s="4">
        <f t="shared" si="10"/>
        <v>0</v>
      </c>
      <c r="R24" s="7">
        <f t="shared" si="11"/>
        <v>0</v>
      </c>
      <c r="S24" s="4">
        <f t="shared" si="12"/>
        <v>0</v>
      </c>
      <c r="T24" s="32">
        <v>0</v>
      </c>
      <c r="U24" s="13">
        <f t="shared" si="13"/>
        <v>51</v>
      </c>
      <c r="V24" s="4">
        <f>VLOOKUP(U24,Punktezuordnung!$A$2:$B$52,2,FALSE)</f>
        <v>0</v>
      </c>
      <c r="W24" s="45">
        <v>0</v>
      </c>
      <c r="X24" s="13">
        <f t="shared" si="14"/>
        <v>51</v>
      </c>
      <c r="Y24" s="4">
        <f>VLOOKUP(X24,Punktezuordnung!$A$2:$B$52,2,FALSE)</f>
        <v>0</v>
      </c>
      <c r="Z24" s="19">
        <v>100</v>
      </c>
      <c r="AA24" s="13">
        <f t="shared" si="15"/>
        <v>51</v>
      </c>
      <c r="AB24" s="4">
        <f>VLOOKUP(AA24,Punktezuordnung!$A$2:$B$52,2,FALSE)</f>
        <v>0</v>
      </c>
      <c r="AC24" s="34">
        <v>0</v>
      </c>
      <c r="AD24" s="13">
        <f t="shared" si="16"/>
        <v>51</v>
      </c>
      <c r="AE24" s="4">
        <f>VLOOKUP(AD24,Punktezuordnung!$A$2:$B$52,2,FALSE)</f>
        <v>0</v>
      </c>
      <c r="AF24" s="18">
        <v>0</v>
      </c>
      <c r="AG24" s="13">
        <f t="shared" si="17"/>
        <v>51</v>
      </c>
      <c r="AH24" s="4">
        <f>VLOOKUP(AG24,Punktezuordnung!$A$2:$B$52,2,FALSE)</f>
        <v>0</v>
      </c>
      <c r="AI24" s="18">
        <v>0</v>
      </c>
      <c r="AJ24" s="13">
        <f t="shared" si="18"/>
        <v>51</v>
      </c>
      <c r="AK24" s="4">
        <f>VLOOKUP(AJ24,Punktezuordnung!$A$2:$B$52,2,FALSE)</f>
        <v>0</v>
      </c>
      <c r="AL24" s="46">
        <v>0</v>
      </c>
      <c r="AM24" s="27">
        <f t="shared" si="19"/>
        <v>51</v>
      </c>
      <c r="AN24" s="4">
        <f>VLOOKUP(AM24,Punktezuordnung!$A$2:$B$52,2,FALSE)</f>
        <v>0</v>
      </c>
      <c r="AO24" s="19">
        <v>100</v>
      </c>
      <c r="AP24" s="13">
        <f t="shared" si="20"/>
        <v>51</v>
      </c>
      <c r="AQ24" s="4">
        <f>VLOOKUP(AP24,Punktezuordnung!$A$2:$B$52,2,FALSE)</f>
        <v>0</v>
      </c>
      <c r="AR24" s="22">
        <v>0</v>
      </c>
      <c r="AS24" s="13">
        <f t="shared" si="21"/>
        <v>51</v>
      </c>
      <c r="AT24" s="4">
        <f>VLOOKUP(AS24,Punktezuordnung!$A$2:$B$52,2,FALSE)</f>
        <v>0</v>
      </c>
      <c r="AU24" s="22">
        <v>100</v>
      </c>
      <c r="AV24" s="13">
        <f t="shared" si="22"/>
        <v>51</v>
      </c>
      <c r="AW24" s="4">
        <f>VLOOKUP(AV24,Punktezuordnung!$A$2:$B$52,2,FALSE)</f>
        <v>0</v>
      </c>
      <c r="AX24" s="33">
        <v>0</v>
      </c>
      <c r="AY24" s="13">
        <f t="shared" si="23"/>
        <v>51</v>
      </c>
      <c r="AZ24" s="2">
        <f>VLOOKUP(AY24,Punktezuordnung!$A$2:$B$52,2,FALSE)</f>
        <v>0</v>
      </c>
    </row>
    <row r="25" spans="1:52" x14ac:dyDescent="0.25">
      <c r="A25" s="17"/>
      <c r="B25" s="17"/>
      <c r="C25" s="17"/>
      <c r="D25" s="17"/>
      <c r="E25" s="17"/>
      <c r="F25" s="13" t="str">
        <f t="shared" si="0"/>
        <v/>
      </c>
      <c r="G25" s="4">
        <f>SUM(LARGE(I25:S25,{1;2;3;4;5;6;7;8}))</f>
        <v>0</v>
      </c>
      <c r="H25" s="20">
        <f t="shared" si="1"/>
        <v>0</v>
      </c>
      <c r="I25" s="7">
        <f t="shared" si="2"/>
        <v>0</v>
      </c>
      <c r="J25" s="4">
        <f t="shared" si="3"/>
        <v>0</v>
      </c>
      <c r="K25" s="7">
        <f t="shared" si="4"/>
        <v>0</v>
      </c>
      <c r="L25" s="4">
        <f t="shared" si="5"/>
        <v>0</v>
      </c>
      <c r="M25" s="31">
        <f t="shared" si="6"/>
        <v>0</v>
      </c>
      <c r="N25" s="40">
        <f t="shared" si="7"/>
        <v>0</v>
      </c>
      <c r="O25" s="12">
        <f t="shared" si="8"/>
        <v>0</v>
      </c>
      <c r="P25" s="7">
        <f t="shared" si="9"/>
        <v>0</v>
      </c>
      <c r="Q25" s="4">
        <f t="shared" si="10"/>
        <v>0</v>
      </c>
      <c r="R25" s="7">
        <f t="shared" si="11"/>
        <v>0</v>
      </c>
      <c r="S25" s="4">
        <f t="shared" si="12"/>
        <v>0</v>
      </c>
      <c r="T25" s="32">
        <v>0</v>
      </c>
      <c r="U25" s="13">
        <f t="shared" si="13"/>
        <v>51</v>
      </c>
      <c r="V25" s="4">
        <f>VLOOKUP(U25,Punktezuordnung!$A$2:$B$52,2,FALSE)</f>
        <v>0</v>
      </c>
      <c r="W25" s="45">
        <v>0</v>
      </c>
      <c r="X25" s="13">
        <f t="shared" si="14"/>
        <v>51</v>
      </c>
      <c r="Y25" s="4">
        <f>VLOOKUP(X25,Punktezuordnung!$A$2:$B$52,2,FALSE)</f>
        <v>0</v>
      </c>
      <c r="Z25" s="19">
        <v>100</v>
      </c>
      <c r="AA25" s="13">
        <f t="shared" si="15"/>
        <v>51</v>
      </c>
      <c r="AB25" s="4">
        <f>VLOOKUP(AA25,Punktezuordnung!$A$2:$B$52,2,FALSE)</f>
        <v>0</v>
      </c>
      <c r="AC25" s="34">
        <v>0</v>
      </c>
      <c r="AD25" s="13">
        <f t="shared" si="16"/>
        <v>51</v>
      </c>
      <c r="AE25" s="4">
        <f>VLOOKUP(AD25,Punktezuordnung!$A$2:$B$52,2,FALSE)</f>
        <v>0</v>
      </c>
      <c r="AF25" s="18">
        <v>0</v>
      </c>
      <c r="AG25" s="13">
        <f t="shared" si="17"/>
        <v>51</v>
      </c>
      <c r="AH25" s="4">
        <f>VLOOKUP(AG25,Punktezuordnung!$A$2:$B$52,2,FALSE)</f>
        <v>0</v>
      </c>
      <c r="AI25" s="18">
        <v>0</v>
      </c>
      <c r="AJ25" s="13">
        <f t="shared" si="18"/>
        <v>51</v>
      </c>
      <c r="AK25" s="4">
        <f>VLOOKUP(AJ25,Punktezuordnung!$A$2:$B$52,2,FALSE)</f>
        <v>0</v>
      </c>
      <c r="AL25" s="46">
        <v>0</v>
      </c>
      <c r="AM25" s="27">
        <f t="shared" si="19"/>
        <v>51</v>
      </c>
      <c r="AN25" s="4">
        <f>VLOOKUP(AM25,Punktezuordnung!$A$2:$B$52,2,FALSE)</f>
        <v>0</v>
      </c>
      <c r="AO25" s="19">
        <v>100</v>
      </c>
      <c r="AP25" s="13">
        <f t="shared" si="20"/>
        <v>51</v>
      </c>
      <c r="AQ25" s="4">
        <f>VLOOKUP(AP25,Punktezuordnung!$A$2:$B$52,2,FALSE)</f>
        <v>0</v>
      </c>
      <c r="AR25" s="22">
        <v>0</v>
      </c>
      <c r="AS25" s="13">
        <f t="shared" si="21"/>
        <v>51</v>
      </c>
      <c r="AT25" s="4">
        <f>VLOOKUP(AS25,Punktezuordnung!$A$2:$B$52,2,FALSE)</f>
        <v>0</v>
      </c>
      <c r="AU25" s="22">
        <v>100</v>
      </c>
      <c r="AV25" s="13">
        <f t="shared" si="22"/>
        <v>51</v>
      </c>
      <c r="AW25" s="4">
        <f>VLOOKUP(AV25,Punktezuordnung!$A$2:$B$52,2,FALSE)</f>
        <v>0</v>
      </c>
      <c r="AX25" s="33">
        <v>0</v>
      </c>
      <c r="AY25" s="13">
        <f t="shared" si="23"/>
        <v>51</v>
      </c>
      <c r="AZ25" s="2">
        <f>VLOOKUP(AY25,Punktezuordnung!$A$2:$B$52,2,FALSE)</f>
        <v>0</v>
      </c>
    </row>
    <row r="26" spans="1:52" x14ac:dyDescent="0.25">
      <c r="A26" s="17"/>
      <c r="B26" s="17"/>
      <c r="C26" s="17"/>
      <c r="D26" s="17"/>
      <c r="E26" s="17"/>
      <c r="F26" s="13" t="str">
        <f t="shared" si="0"/>
        <v/>
      </c>
      <c r="G26" s="4">
        <f>SUM(LARGE(I26:S26,{1;2;3;4;5;6;7;8}))</f>
        <v>0</v>
      </c>
      <c r="H26" s="20">
        <f t="shared" si="1"/>
        <v>0</v>
      </c>
      <c r="I26" s="7">
        <f t="shared" si="2"/>
        <v>0</v>
      </c>
      <c r="J26" s="4">
        <f t="shared" si="3"/>
        <v>0</v>
      </c>
      <c r="K26" s="7">
        <f t="shared" si="4"/>
        <v>0</v>
      </c>
      <c r="L26" s="4">
        <f t="shared" si="5"/>
        <v>0</v>
      </c>
      <c r="M26" s="31">
        <f t="shared" si="6"/>
        <v>0</v>
      </c>
      <c r="N26" s="40">
        <f t="shared" si="7"/>
        <v>0</v>
      </c>
      <c r="O26" s="12">
        <f t="shared" si="8"/>
        <v>0</v>
      </c>
      <c r="P26" s="7">
        <f t="shared" si="9"/>
        <v>0</v>
      </c>
      <c r="Q26" s="4">
        <f t="shared" si="10"/>
        <v>0</v>
      </c>
      <c r="R26" s="7">
        <f t="shared" si="11"/>
        <v>0</v>
      </c>
      <c r="S26" s="4">
        <f t="shared" si="12"/>
        <v>0</v>
      </c>
      <c r="T26" s="32">
        <v>0</v>
      </c>
      <c r="U26" s="13">
        <f t="shared" si="13"/>
        <v>51</v>
      </c>
      <c r="V26" s="4">
        <f>VLOOKUP(U26,Punktezuordnung!$A$2:$B$52,2,FALSE)</f>
        <v>0</v>
      </c>
      <c r="W26" s="45">
        <v>0</v>
      </c>
      <c r="X26" s="13">
        <f t="shared" si="14"/>
        <v>51</v>
      </c>
      <c r="Y26" s="4">
        <f>VLOOKUP(X26,Punktezuordnung!$A$2:$B$52,2,FALSE)</f>
        <v>0</v>
      </c>
      <c r="Z26" s="19">
        <v>100</v>
      </c>
      <c r="AA26" s="13">
        <f t="shared" si="15"/>
        <v>51</v>
      </c>
      <c r="AB26" s="4">
        <f>VLOOKUP(AA26,Punktezuordnung!$A$2:$B$52,2,FALSE)</f>
        <v>0</v>
      </c>
      <c r="AC26" s="34">
        <v>0</v>
      </c>
      <c r="AD26" s="13">
        <f t="shared" si="16"/>
        <v>51</v>
      </c>
      <c r="AE26" s="4">
        <f>VLOOKUP(AD26,Punktezuordnung!$A$2:$B$52,2,FALSE)</f>
        <v>0</v>
      </c>
      <c r="AF26" s="18">
        <v>0</v>
      </c>
      <c r="AG26" s="13">
        <f t="shared" si="17"/>
        <v>51</v>
      </c>
      <c r="AH26" s="4">
        <f>VLOOKUP(AG26,Punktezuordnung!$A$2:$B$52,2,FALSE)</f>
        <v>0</v>
      </c>
      <c r="AI26" s="18">
        <v>0</v>
      </c>
      <c r="AJ26" s="13">
        <f t="shared" si="18"/>
        <v>51</v>
      </c>
      <c r="AK26" s="4">
        <f>VLOOKUP(AJ26,Punktezuordnung!$A$2:$B$52,2,FALSE)</f>
        <v>0</v>
      </c>
      <c r="AL26" s="46">
        <v>0</v>
      </c>
      <c r="AM26" s="27">
        <f t="shared" si="19"/>
        <v>51</v>
      </c>
      <c r="AN26" s="4">
        <f>VLOOKUP(AM26,Punktezuordnung!$A$2:$B$52,2,FALSE)</f>
        <v>0</v>
      </c>
      <c r="AO26" s="19">
        <v>100</v>
      </c>
      <c r="AP26" s="13">
        <f t="shared" si="20"/>
        <v>51</v>
      </c>
      <c r="AQ26" s="4">
        <f>VLOOKUP(AP26,Punktezuordnung!$A$2:$B$52,2,FALSE)</f>
        <v>0</v>
      </c>
      <c r="AR26" s="22">
        <v>0</v>
      </c>
      <c r="AS26" s="13">
        <f t="shared" si="21"/>
        <v>51</v>
      </c>
      <c r="AT26" s="4">
        <f>VLOOKUP(AS26,Punktezuordnung!$A$2:$B$52,2,FALSE)</f>
        <v>0</v>
      </c>
      <c r="AU26" s="22">
        <v>100</v>
      </c>
      <c r="AV26" s="13">
        <f t="shared" si="22"/>
        <v>51</v>
      </c>
      <c r="AW26" s="4">
        <f>VLOOKUP(AV26,Punktezuordnung!$A$2:$B$52,2,FALSE)</f>
        <v>0</v>
      </c>
      <c r="AX26" s="33">
        <v>0</v>
      </c>
      <c r="AY26" s="13">
        <f t="shared" si="23"/>
        <v>51</v>
      </c>
      <c r="AZ26" s="2">
        <f>VLOOKUP(AY26,Punktezuordnung!$A$2:$B$52,2,FALSE)</f>
        <v>0</v>
      </c>
    </row>
    <row r="27" spans="1:52" x14ac:dyDescent="0.25">
      <c r="A27" s="17"/>
      <c r="B27" s="17"/>
      <c r="C27" s="17"/>
      <c r="D27" s="17"/>
      <c r="E27" s="17"/>
      <c r="F27" s="13" t="str">
        <f t="shared" si="0"/>
        <v/>
      </c>
      <c r="G27" s="4">
        <f>SUM(LARGE(I27:S27,{1;2;3;4;5;6;7;8}))</f>
        <v>0</v>
      </c>
      <c r="H27" s="20">
        <f t="shared" si="1"/>
        <v>0</v>
      </c>
      <c r="I27" s="7">
        <f t="shared" si="2"/>
        <v>0</v>
      </c>
      <c r="J27" s="4">
        <f t="shared" si="3"/>
        <v>0</v>
      </c>
      <c r="K27" s="7">
        <f t="shared" si="4"/>
        <v>0</v>
      </c>
      <c r="L27" s="4">
        <f t="shared" si="5"/>
        <v>0</v>
      </c>
      <c r="M27" s="31">
        <f t="shared" si="6"/>
        <v>0</v>
      </c>
      <c r="N27" s="40">
        <f t="shared" si="7"/>
        <v>0</v>
      </c>
      <c r="O27" s="12">
        <f t="shared" si="8"/>
        <v>0</v>
      </c>
      <c r="P27" s="7">
        <f t="shared" si="9"/>
        <v>0</v>
      </c>
      <c r="Q27" s="4">
        <f t="shared" si="10"/>
        <v>0</v>
      </c>
      <c r="R27" s="7">
        <f t="shared" si="11"/>
        <v>0</v>
      </c>
      <c r="S27" s="4">
        <f t="shared" si="12"/>
        <v>0</v>
      </c>
      <c r="T27" s="32">
        <v>0</v>
      </c>
      <c r="U27" s="13">
        <f t="shared" si="13"/>
        <v>51</v>
      </c>
      <c r="V27" s="4">
        <f>VLOOKUP(U27,Punktezuordnung!$A$2:$B$52,2,FALSE)</f>
        <v>0</v>
      </c>
      <c r="W27" s="45">
        <v>0</v>
      </c>
      <c r="X27" s="13">
        <f t="shared" si="14"/>
        <v>51</v>
      </c>
      <c r="Y27" s="4">
        <f>VLOOKUP(X27,Punktezuordnung!$A$2:$B$52,2,FALSE)</f>
        <v>0</v>
      </c>
      <c r="Z27" s="19">
        <v>100</v>
      </c>
      <c r="AA27" s="13">
        <f t="shared" si="15"/>
        <v>51</v>
      </c>
      <c r="AB27" s="4">
        <f>VLOOKUP(AA27,Punktezuordnung!$A$2:$B$52,2,FALSE)</f>
        <v>0</v>
      </c>
      <c r="AC27" s="34">
        <v>0</v>
      </c>
      <c r="AD27" s="13">
        <f t="shared" si="16"/>
        <v>51</v>
      </c>
      <c r="AE27" s="4">
        <f>VLOOKUP(AD27,Punktezuordnung!$A$2:$B$52,2,FALSE)</f>
        <v>0</v>
      </c>
      <c r="AF27" s="18">
        <v>0</v>
      </c>
      <c r="AG27" s="13">
        <f t="shared" si="17"/>
        <v>51</v>
      </c>
      <c r="AH27" s="4">
        <f>VLOOKUP(AG27,Punktezuordnung!$A$2:$B$52,2,FALSE)</f>
        <v>0</v>
      </c>
      <c r="AI27" s="18">
        <v>0</v>
      </c>
      <c r="AJ27" s="13">
        <f t="shared" si="18"/>
        <v>51</v>
      </c>
      <c r="AK27" s="4">
        <f>VLOOKUP(AJ27,Punktezuordnung!$A$2:$B$52,2,FALSE)</f>
        <v>0</v>
      </c>
      <c r="AL27" s="46">
        <v>0</v>
      </c>
      <c r="AM27" s="27">
        <f t="shared" si="19"/>
        <v>51</v>
      </c>
      <c r="AN27" s="4">
        <f>VLOOKUP(AM27,Punktezuordnung!$A$2:$B$52,2,FALSE)</f>
        <v>0</v>
      </c>
      <c r="AO27" s="19">
        <v>100</v>
      </c>
      <c r="AP27" s="13">
        <f t="shared" si="20"/>
        <v>51</v>
      </c>
      <c r="AQ27" s="4">
        <f>VLOOKUP(AP27,Punktezuordnung!$A$2:$B$52,2,FALSE)</f>
        <v>0</v>
      </c>
      <c r="AR27" s="22">
        <v>0</v>
      </c>
      <c r="AS27" s="13">
        <f t="shared" si="21"/>
        <v>51</v>
      </c>
      <c r="AT27" s="4">
        <f>VLOOKUP(AS27,Punktezuordnung!$A$2:$B$52,2,FALSE)</f>
        <v>0</v>
      </c>
      <c r="AU27" s="22">
        <v>100</v>
      </c>
      <c r="AV27" s="13">
        <f t="shared" si="22"/>
        <v>51</v>
      </c>
      <c r="AW27" s="4">
        <f>VLOOKUP(AV27,Punktezuordnung!$A$2:$B$52,2,FALSE)</f>
        <v>0</v>
      </c>
      <c r="AX27" s="33">
        <v>0</v>
      </c>
      <c r="AY27" s="13">
        <f t="shared" si="23"/>
        <v>51</v>
      </c>
      <c r="AZ27" s="2">
        <f>VLOOKUP(AY27,Punktezuordnung!$A$2:$B$52,2,FALSE)</f>
        <v>0</v>
      </c>
    </row>
    <row r="28" spans="1:52" x14ac:dyDescent="0.25">
      <c r="A28" s="17"/>
      <c r="B28" s="17"/>
      <c r="C28" s="17"/>
      <c r="D28" s="17"/>
      <c r="E28" s="17"/>
      <c r="F28" s="13" t="str">
        <f t="shared" si="0"/>
        <v/>
      </c>
      <c r="G28" s="4">
        <f>SUM(LARGE(I28:S28,{1;2;3;4;5;6;7;8}))</f>
        <v>0</v>
      </c>
      <c r="H28" s="20">
        <f t="shared" si="1"/>
        <v>0</v>
      </c>
      <c r="I28" s="7">
        <f t="shared" si="2"/>
        <v>0</v>
      </c>
      <c r="J28" s="4">
        <f t="shared" si="3"/>
        <v>0</v>
      </c>
      <c r="K28" s="7">
        <f t="shared" si="4"/>
        <v>0</v>
      </c>
      <c r="L28" s="4">
        <f t="shared" si="5"/>
        <v>0</v>
      </c>
      <c r="M28" s="31">
        <f t="shared" si="6"/>
        <v>0</v>
      </c>
      <c r="N28" s="40">
        <f t="shared" si="7"/>
        <v>0</v>
      </c>
      <c r="O28" s="12">
        <f t="shared" si="8"/>
        <v>0</v>
      </c>
      <c r="P28" s="7">
        <f t="shared" si="9"/>
        <v>0</v>
      </c>
      <c r="Q28" s="4">
        <f t="shared" si="10"/>
        <v>0</v>
      </c>
      <c r="R28" s="7">
        <f t="shared" si="11"/>
        <v>0</v>
      </c>
      <c r="S28" s="4">
        <f t="shared" si="12"/>
        <v>0</v>
      </c>
      <c r="T28" s="32">
        <v>0</v>
      </c>
      <c r="U28" s="13">
        <f t="shared" si="13"/>
        <v>51</v>
      </c>
      <c r="V28" s="4">
        <f>VLOOKUP(U28,Punktezuordnung!$A$2:$B$52,2,FALSE)</f>
        <v>0</v>
      </c>
      <c r="W28" s="45">
        <v>0</v>
      </c>
      <c r="X28" s="13">
        <f t="shared" si="14"/>
        <v>51</v>
      </c>
      <c r="Y28" s="4">
        <f>VLOOKUP(X28,Punktezuordnung!$A$2:$B$52,2,FALSE)</f>
        <v>0</v>
      </c>
      <c r="Z28" s="19">
        <v>100</v>
      </c>
      <c r="AA28" s="13">
        <f t="shared" si="15"/>
        <v>51</v>
      </c>
      <c r="AB28" s="4">
        <f>VLOOKUP(AA28,Punktezuordnung!$A$2:$B$52,2,FALSE)</f>
        <v>0</v>
      </c>
      <c r="AC28" s="34">
        <v>0</v>
      </c>
      <c r="AD28" s="13">
        <f t="shared" si="16"/>
        <v>51</v>
      </c>
      <c r="AE28" s="4">
        <f>VLOOKUP(AD28,Punktezuordnung!$A$2:$B$52,2,FALSE)</f>
        <v>0</v>
      </c>
      <c r="AF28" s="18">
        <v>0</v>
      </c>
      <c r="AG28" s="13">
        <f t="shared" si="17"/>
        <v>51</v>
      </c>
      <c r="AH28" s="4">
        <f>VLOOKUP(AG28,Punktezuordnung!$A$2:$B$52,2,FALSE)</f>
        <v>0</v>
      </c>
      <c r="AI28" s="18">
        <v>0</v>
      </c>
      <c r="AJ28" s="13">
        <f t="shared" si="18"/>
        <v>51</v>
      </c>
      <c r="AK28" s="4">
        <f>VLOOKUP(AJ28,Punktezuordnung!$A$2:$B$52,2,FALSE)</f>
        <v>0</v>
      </c>
      <c r="AL28" s="46">
        <v>0</v>
      </c>
      <c r="AM28" s="27">
        <f t="shared" si="19"/>
        <v>51</v>
      </c>
      <c r="AN28" s="4">
        <f>VLOOKUP(AM28,Punktezuordnung!$A$2:$B$52,2,FALSE)</f>
        <v>0</v>
      </c>
      <c r="AO28" s="19">
        <v>100</v>
      </c>
      <c r="AP28" s="13">
        <f t="shared" si="20"/>
        <v>51</v>
      </c>
      <c r="AQ28" s="4">
        <f>VLOOKUP(AP28,Punktezuordnung!$A$2:$B$52,2,FALSE)</f>
        <v>0</v>
      </c>
      <c r="AR28" s="22">
        <v>0</v>
      </c>
      <c r="AS28" s="13">
        <f t="shared" si="21"/>
        <v>51</v>
      </c>
      <c r="AT28" s="4">
        <f>VLOOKUP(AS28,Punktezuordnung!$A$2:$B$52,2,FALSE)</f>
        <v>0</v>
      </c>
      <c r="AU28" s="22">
        <v>100</v>
      </c>
      <c r="AV28" s="13">
        <f t="shared" si="22"/>
        <v>51</v>
      </c>
      <c r="AW28" s="4">
        <f>VLOOKUP(AV28,Punktezuordnung!$A$2:$B$52,2,FALSE)</f>
        <v>0</v>
      </c>
      <c r="AX28" s="33">
        <v>0</v>
      </c>
      <c r="AY28" s="13">
        <f t="shared" si="23"/>
        <v>51</v>
      </c>
      <c r="AZ28" s="2">
        <f>VLOOKUP(AY28,Punktezuordnung!$A$2:$B$52,2,FALSE)</f>
        <v>0</v>
      </c>
    </row>
    <row r="29" spans="1:52" x14ac:dyDescent="0.25">
      <c r="A29" s="17"/>
      <c r="B29" s="17"/>
      <c r="C29" s="17"/>
      <c r="D29" s="17"/>
      <c r="E29" s="17"/>
      <c r="F29" s="13" t="str">
        <f t="shared" si="0"/>
        <v/>
      </c>
      <c r="G29" s="4">
        <f>SUM(LARGE(I29:S29,{1;2;3;4;5;6;7;8}))</f>
        <v>0</v>
      </c>
      <c r="H29" s="20">
        <f t="shared" si="1"/>
        <v>0</v>
      </c>
      <c r="I29" s="7">
        <f t="shared" si="2"/>
        <v>0</v>
      </c>
      <c r="J29" s="4">
        <f t="shared" si="3"/>
        <v>0</v>
      </c>
      <c r="K29" s="7">
        <f t="shared" si="4"/>
        <v>0</v>
      </c>
      <c r="L29" s="4">
        <f t="shared" si="5"/>
        <v>0</v>
      </c>
      <c r="M29" s="31">
        <f t="shared" si="6"/>
        <v>0</v>
      </c>
      <c r="N29" s="40">
        <f t="shared" si="7"/>
        <v>0</v>
      </c>
      <c r="O29" s="12">
        <f t="shared" si="8"/>
        <v>0</v>
      </c>
      <c r="P29" s="7">
        <f t="shared" si="9"/>
        <v>0</v>
      </c>
      <c r="Q29" s="4">
        <f t="shared" si="10"/>
        <v>0</v>
      </c>
      <c r="R29" s="7">
        <f t="shared" si="11"/>
        <v>0</v>
      </c>
      <c r="S29" s="4">
        <f t="shared" si="12"/>
        <v>0</v>
      </c>
      <c r="T29" s="32">
        <v>0</v>
      </c>
      <c r="U29" s="13">
        <f t="shared" si="13"/>
        <v>51</v>
      </c>
      <c r="V29" s="4">
        <f>VLOOKUP(U29,Punktezuordnung!$A$2:$B$52,2,FALSE)</f>
        <v>0</v>
      </c>
      <c r="W29" s="45">
        <v>0</v>
      </c>
      <c r="X29" s="13">
        <f t="shared" si="14"/>
        <v>51</v>
      </c>
      <c r="Y29" s="4">
        <f>VLOOKUP(X29,Punktezuordnung!$A$2:$B$52,2,FALSE)</f>
        <v>0</v>
      </c>
      <c r="Z29" s="19">
        <v>100</v>
      </c>
      <c r="AA29" s="13">
        <f t="shared" si="15"/>
        <v>51</v>
      </c>
      <c r="AB29" s="4">
        <f>VLOOKUP(AA29,Punktezuordnung!$A$2:$B$52,2,FALSE)</f>
        <v>0</v>
      </c>
      <c r="AC29" s="34">
        <v>0</v>
      </c>
      <c r="AD29" s="13">
        <f t="shared" si="16"/>
        <v>51</v>
      </c>
      <c r="AE29" s="4">
        <f>VLOOKUP(AD29,Punktezuordnung!$A$2:$B$52,2,FALSE)</f>
        <v>0</v>
      </c>
      <c r="AF29" s="18">
        <v>0</v>
      </c>
      <c r="AG29" s="13">
        <f t="shared" si="17"/>
        <v>51</v>
      </c>
      <c r="AH29" s="4">
        <f>VLOOKUP(AG29,Punktezuordnung!$A$2:$B$52,2,FALSE)</f>
        <v>0</v>
      </c>
      <c r="AI29" s="18">
        <v>0</v>
      </c>
      <c r="AJ29" s="13">
        <f t="shared" si="18"/>
        <v>51</v>
      </c>
      <c r="AK29" s="4">
        <f>VLOOKUP(AJ29,Punktezuordnung!$A$2:$B$52,2,FALSE)</f>
        <v>0</v>
      </c>
      <c r="AL29" s="46">
        <v>0</v>
      </c>
      <c r="AM29" s="27">
        <f t="shared" si="19"/>
        <v>51</v>
      </c>
      <c r="AN29" s="4">
        <f>VLOOKUP(AM29,Punktezuordnung!$A$2:$B$52,2,FALSE)</f>
        <v>0</v>
      </c>
      <c r="AO29" s="19">
        <v>100</v>
      </c>
      <c r="AP29" s="13">
        <f t="shared" si="20"/>
        <v>51</v>
      </c>
      <c r="AQ29" s="4">
        <f>VLOOKUP(AP29,Punktezuordnung!$A$2:$B$52,2,FALSE)</f>
        <v>0</v>
      </c>
      <c r="AR29" s="22">
        <v>0</v>
      </c>
      <c r="AS29" s="13">
        <f t="shared" si="21"/>
        <v>51</v>
      </c>
      <c r="AT29" s="4">
        <f>VLOOKUP(AS29,Punktezuordnung!$A$2:$B$52,2,FALSE)</f>
        <v>0</v>
      </c>
      <c r="AU29" s="22">
        <v>100</v>
      </c>
      <c r="AV29" s="13">
        <f t="shared" si="22"/>
        <v>51</v>
      </c>
      <c r="AW29" s="4">
        <f>VLOOKUP(AV29,Punktezuordnung!$A$2:$B$52,2,FALSE)</f>
        <v>0</v>
      </c>
      <c r="AX29" s="33">
        <v>0</v>
      </c>
      <c r="AY29" s="13">
        <f t="shared" si="23"/>
        <v>51</v>
      </c>
      <c r="AZ29" s="2">
        <f>VLOOKUP(AY29,Punktezuordnung!$A$2:$B$52,2,FALSE)</f>
        <v>0</v>
      </c>
    </row>
    <row r="30" spans="1:52" x14ac:dyDescent="0.25">
      <c r="A30" s="17"/>
      <c r="B30" s="17"/>
      <c r="C30" s="17"/>
      <c r="D30" s="17"/>
      <c r="E30" s="17"/>
      <c r="F30" s="13" t="str">
        <f t="shared" si="0"/>
        <v/>
      </c>
      <c r="G30" s="4">
        <f>SUM(LARGE(I30:S30,{1;2;3;4;5;6;7;8}))</f>
        <v>0</v>
      </c>
      <c r="H30" s="20">
        <f t="shared" si="1"/>
        <v>0</v>
      </c>
      <c r="I30" s="7">
        <f t="shared" si="2"/>
        <v>0</v>
      </c>
      <c r="J30" s="4">
        <f t="shared" si="3"/>
        <v>0</v>
      </c>
      <c r="K30" s="7">
        <f t="shared" si="4"/>
        <v>0</v>
      </c>
      <c r="L30" s="4">
        <f t="shared" si="5"/>
        <v>0</v>
      </c>
      <c r="M30" s="31">
        <f t="shared" si="6"/>
        <v>0</v>
      </c>
      <c r="N30" s="40">
        <f t="shared" si="7"/>
        <v>0</v>
      </c>
      <c r="O30" s="12">
        <f t="shared" si="8"/>
        <v>0</v>
      </c>
      <c r="P30" s="7">
        <f t="shared" si="9"/>
        <v>0</v>
      </c>
      <c r="Q30" s="4">
        <f t="shared" si="10"/>
        <v>0</v>
      </c>
      <c r="R30" s="7">
        <f t="shared" si="11"/>
        <v>0</v>
      </c>
      <c r="S30" s="4">
        <f t="shared" si="12"/>
        <v>0</v>
      </c>
      <c r="T30" s="32">
        <v>0</v>
      </c>
      <c r="U30" s="13">
        <f t="shared" si="13"/>
        <v>51</v>
      </c>
      <c r="V30" s="4">
        <f>VLOOKUP(U30,Punktezuordnung!$A$2:$B$52,2,FALSE)</f>
        <v>0</v>
      </c>
      <c r="W30" s="45">
        <v>0</v>
      </c>
      <c r="X30" s="13">
        <f t="shared" si="14"/>
        <v>51</v>
      </c>
      <c r="Y30" s="4">
        <f>VLOOKUP(X30,Punktezuordnung!$A$2:$B$52,2,FALSE)</f>
        <v>0</v>
      </c>
      <c r="Z30" s="19">
        <v>100</v>
      </c>
      <c r="AA30" s="13">
        <f t="shared" si="15"/>
        <v>51</v>
      </c>
      <c r="AB30" s="4">
        <f>VLOOKUP(AA30,Punktezuordnung!$A$2:$B$52,2,FALSE)</f>
        <v>0</v>
      </c>
      <c r="AC30" s="34">
        <v>0</v>
      </c>
      <c r="AD30" s="13">
        <f t="shared" si="16"/>
        <v>51</v>
      </c>
      <c r="AE30" s="4">
        <f>VLOOKUP(AD30,Punktezuordnung!$A$2:$B$52,2,FALSE)</f>
        <v>0</v>
      </c>
      <c r="AF30" s="18">
        <v>0</v>
      </c>
      <c r="AG30" s="13">
        <f t="shared" si="17"/>
        <v>51</v>
      </c>
      <c r="AH30" s="4">
        <f>VLOOKUP(AG30,Punktezuordnung!$A$2:$B$52,2,FALSE)</f>
        <v>0</v>
      </c>
      <c r="AI30" s="18">
        <v>0</v>
      </c>
      <c r="AJ30" s="13">
        <f t="shared" si="18"/>
        <v>51</v>
      </c>
      <c r="AK30" s="4">
        <f>VLOOKUP(AJ30,Punktezuordnung!$A$2:$B$52,2,FALSE)</f>
        <v>0</v>
      </c>
      <c r="AL30" s="46">
        <v>0</v>
      </c>
      <c r="AM30" s="27">
        <f t="shared" si="19"/>
        <v>51</v>
      </c>
      <c r="AN30" s="4">
        <f>VLOOKUP(AM30,Punktezuordnung!$A$2:$B$52,2,FALSE)</f>
        <v>0</v>
      </c>
      <c r="AO30" s="19">
        <v>100</v>
      </c>
      <c r="AP30" s="13">
        <f t="shared" si="20"/>
        <v>51</v>
      </c>
      <c r="AQ30" s="4">
        <f>VLOOKUP(AP30,Punktezuordnung!$A$2:$B$52,2,FALSE)</f>
        <v>0</v>
      </c>
      <c r="AR30" s="22">
        <v>0</v>
      </c>
      <c r="AS30" s="13">
        <f t="shared" si="21"/>
        <v>51</v>
      </c>
      <c r="AT30" s="4">
        <f>VLOOKUP(AS30,Punktezuordnung!$A$2:$B$52,2,FALSE)</f>
        <v>0</v>
      </c>
      <c r="AU30" s="22">
        <v>100</v>
      </c>
      <c r="AV30" s="13">
        <f t="shared" si="22"/>
        <v>51</v>
      </c>
      <c r="AW30" s="4">
        <f>VLOOKUP(AV30,Punktezuordnung!$A$2:$B$52,2,FALSE)</f>
        <v>0</v>
      </c>
      <c r="AX30" s="33">
        <v>0</v>
      </c>
      <c r="AY30" s="13">
        <f t="shared" si="23"/>
        <v>51</v>
      </c>
      <c r="AZ30" s="2">
        <f>VLOOKUP(AY30,Punktezuordnung!$A$2:$B$52,2,FALSE)</f>
        <v>0</v>
      </c>
    </row>
    <row r="31" spans="1:52" x14ac:dyDescent="0.25">
      <c r="A31" s="17"/>
      <c r="B31" s="17"/>
      <c r="C31" s="17"/>
      <c r="D31" s="17"/>
      <c r="E31" s="17"/>
      <c r="F31" s="13" t="str">
        <f t="shared" si="0"/>
        <v/>
      </c>
      <c r="G31" s="4">
        <f>SUM(LARGE(I31:S31,{1;2;3;4;5;6;7;8}))</f>
        <v>0</v>
      </c>
      <c r="H31" s="20">
        <f t="shared" si="1"/>
        <v>0</v>
      </c>
      <c r="I31" s="7">
        <f t="shared" si="2"/>
        <v>0</v>
      </c>
      <c r="J31" s="4">
        <f t="shared" si="3"/>
        <v>0</v>
      </c>
      <c r="K31" s="7">
        <f t="shared" si="4"/>
        <v>0</v>
      </c>
      <c r="L31" s="4">
        <f t="shared" si="5"/>
        <v>0</v>
      </c>
      <c r="M31" s="31">
        <f t="shared" si="6"/>
        <v>0</v>
      </c>
      <c r="N31" s="40">
        <f t="shared" si="7"/>
        <v>0</v>
      </c>
      <c r="O31" s="12">
        <f t="shared" si="8"/>
        <v>0</v>
      </c>
      <c r="P31" s="7">
        <f t="shared" si="9"/>
        <v>0</v>
      </c>
      <c r="Q31" s="4">
        <f t="shared" si="10"/>
        <v>0</v>
      </c>
      <c r="R31" s="7">
        <f t="shared" si="11"/>
        <v>0</v>
      </c>
      <c r="S31" s="4">
        <f t="shared" si="12"/>
        <v>0</v>
      </c>
      <c r="T31" s="32">
        <v>0</v>
      </c>
      <c r="U31" s="13">
        <f t="shared" si="13"/>
        <v>51</v>
      </c>
      <c r="V31" s="4">
        <f>VLOOKUP(U31,Punktezuordnung!$A$2:$B$52,2,FALSE)</f>
        <v>0</v>
      </c>
      <c r="W31" s="45">
        <v>0</v>
      </c>
      <c r="X31" s="13">
        <f t="shared" si="14"/>
        <v>51</v>
      </c>
      <c r="Y31" s="4">
        <f>VLOOKUP(X31,Punktezuordnung!$A$2:$B$52,2,FALSE)</f>
        <v>0</v>
      </c>
      <c r="Z31" s="19">
        <v>100</v>
      </c>
      <c r="AA31" s="13">
        <f t="shared" si="15"/>
        <v>51</v>
      </c>
      <c r="AB31" s="4">
        <f>VLOOKUP(AA31,Punktezuordnung!$A$2:$B$52,2,FALSE)</f>
        <v>0</v>
      </c>
      <c r="AC31" s="34">
        <v>0</v>
      </c>
      <c r="AD31" s="13">
        <f t="shared" si="16"/>
        <v>51</v>
      </c>
      <c r="AE31" s="4">
        <f>VLOOKUP(AD31,Punktezuordnung!$A$2:$B$52,2,FALSE)</f>
        <v>0</v>
      </c>
      <c r="AF31" s="18">
        <v>0</v>
      </c>
      <c r="AG31" s="13">
        <f t="shared" si="17"/>
        <v>51</v>
      </c>
      <c r="AH31" s="4">
        <f>VLOOKUP(AG31,Punktezuordnung!$A$2:$B$52,2,FALSE)</f>
        <v>0</v>
      </c>
      <c r="AI31" s="18">
        <v>0</v>
      </c>
      <c r="AJ31" s="13">
        <f t="shared" si="18"/>
        <v>51</v>
      </c>
      <c r="AK31" s="4">
        <f>VLOOKUP(AJ31,Punktezuordnung!$A$2:$B$52,2,FALSE)</f>
        <v>0</v>
      </c>
      <c r="AL31" s="46">
        <v>0</v>
      </c>
      <c r="AM31" s="27">
        <f t="shared" si="19"/>
        <v>51</v>
      </c>
      <c r="AN31" s="4">
        <f>VLOOKUP(AM31,Punktezuordnung!$A$2:$B$52,2,FALSE)</f>
        <v>0</v>
      </c>
      <c r="AO31" s="19">
        <v>100</v>
      </c>
      <c r="AP31" s="13">
        <f t="shared" si="20"/>
        <v>51</v>
      </c>
      <c r="AQ31" s="4">
        <f>VLOOKUP(AP31,Punktezuordnung!$A$2:$B$52,2,FALSE)</f>
        <v>0</v>
      </c>
      <c r="AR31" s="22">
        <v>0</v>
      </c>
      <c r="AS31" s="13">
        <f t="shared" si="21"/>
        <v>51</v>
      </c>
      <c r="AT31" s="4">
        <f>VLOOKUP(AS31,Punktezuordnung!$A$2:$B$52,2,FALSE)</f>
        <v>0</v>
      </c>
      <c r="AU31" s="22">
        <v>100</v>
      </c>
      <c r="AV31" s="13">
        <f t="shared" si="22"/>
        <v>51</v>
      </c>
      <c r="AW31" s="4">
        <f>VLOOKUP(AV31,Punktezuordnung!$A$2:$B$52,2,FALSE)</f>
        <v>0</v>
      </c>
      <c r="AX31" s="33">
        <v>0</v>
      </c>
      <c r="AY31" s="13">
        <f t="shared" si="23"/>
        <v>51</v>
      </c>
      <c r="AZ31" s="2">
        <f>VLOOKUP(AY31,Punktezuordnung!$A$2:$B$52,2,FALSE)</f>
        <v>0</v>
      </c>
    </row>
    <row r="32" spans="1:52" x14ac:dyDescent="0.25">
      <c r="A32" s="17"/>
      <c r="B32" s="17"/>
      <c r="C32" s="17"/>
      <c r="D32" s="17"/>
      <c r="E32" s="17"/>
      <c r="F32" s="13" t="str">
        <f t="shared" si="0"/>
        <v/>
      </c>
      <c r="G32" s="4">
        <f>SUM(LARGE(I32:S32,{1;2;3;4;5;6;7;8}))</f>
        <v>0</v>
      </c>
      <c r="H32" s="20">
        <f t="shared" si="1"/>
        <v>0</v>
      </c>
      <c r="I32" s="7">
        <f t="shared" si="2"/>
        <v>0</v>
      </c>
      <c r="J32" s="4">
        <f t="shared" si="3"/>
        <v>0</v>
      </c>
      <c r="K32" s="7">
        <f t="shared" si="4"/>
        <v>0</v>
      </c>
      <c r="L32" s="4">
        <f t="shared" si="5"/>
        <v>0</v>
      </c>
      <c r="M32" s="31">
        <f t="shared" si="6"/>
        <v>0</v>
      </c>
      <c r="N32" s="40">
        <f t="shared" si="7"/>
        <v>0</v>
      </c>
      <c r="O32" s="12">
        <f t="shared" si="8"/>
        <v>0</v>
      </c>
      <c r="P32" s="7">
        <f t="shared" si="9"/>
        <v>0</v>
      </c>
      <c r="Q32" s="4">
        <f t="shared" si="10"/>
        <v>0</v>
      </c>
      <c r="R32" s="7">
        <f t="shared" si="11"/>
        <v>0</v>
      </c>
      <c r="S32" s="4">
        <f t="shared" si="12"/>
        <v>0</v>
      </c>
      <c r="T32" s="32">
        <v>0</v>
      </c>
      <c r="U32" s="13">
        <f t="shared" si="13"/>
        <v>51</v>
      </c>
      <c r="V32" s="4">
        <f>VLOOKUP(U32,Punktezuordnung!$A$2:$B$52,2,FALSE)</f>
        <v>0</v>
      </c>
      <c r="W32" s="45">
        <v>0</v>
      </c>
      <c r="X32" s="13">
        <f t="shared" si="14"/>
        <v>51</v>
      </c>
      <c r="Y32" s="4">
        <f>VLOOKUP(X32,Punktezuordnung!$A$2:$B$52,2,FALSE)</f>
        <v>0</v>
      </c>
      <c r="Z32" s="19">
        <v>100</v>
      </c>
      <c r="AA32" s="13">
        <f t="shared" si="15"/>
        <v>51</v>
      </c>
      <c r="AB32" s="4">
        <f>VLOOKUP(AA32,Punktezuordnung!$A$2:$B$52,2,FALSE)</f>
        <v>0</v>
      </c>
      <c r="AC32" s="34">
        <v>0</v>
      </c>
      <c r="AD32" s="13">
        <f t="shared" si="16"/>
        <v>51</v>
      </c>
      <c r="AE32" s="4">
        <f>VLOOKUP(AD32,Punktezuordnung!$A$2:$B$52,2,FALSE)</f>
        <v>0</v>
      </c>
      <c r="AF32" s="18">
        <v>0</v>
      </c>
      <c r="AG32" s="13">
        <f t="shared" si="17"/>
        <v>51</v>
      </c>
      <c r="AH32" s="4">
        <f>VLOOKUP(AG32,Punktezuordnung!$A$2:$B$52,2,FALSE)</f>
        <v>0</v>
      </c>
      <c r="AI32" s="18">
        <v>0</v>
      </c>
      <c r="AJ32" s="13">
        <f t="shared" si="18"/>
        <v>51</v>
      </c>
      <c r="AK32" s="4">
        <f>VLOOKUP(AJ32,Punktezuordnung!$A$2:$B$52,2,FALSE)</f>
        <v>0</v>
      </c>
      <c r="AL32" s="46">
        <v>0</v>
      </c>
      <c r="AM32" s="27">
        <f t="shared" si="19"/>
        <v>51</v>
      </c>
      <c r="AN32" s="4">
        <f>VLOOKUP(AM32,Punktezuordnung!$A$2:$B$52,2,FALSE)</f>
        <v>0</v>
      </c>
      <c r="AO32" s="19">
        <v>100</v>
      </c>
      <c r="AP32" s="13">
        <f t="shared" si="20"/>
        <v>51</v>
      </c>
      <c r="AQ32" s="4">
        <f>VLOOKUP(AP32,Punktezuordnung!$A$2:$B$52,2,FALSE)</f>
        <v>0</v>
      </c>
      <c r="AR32" s="22">
        <v>0</v>
      </c>
      <c r="AS32" s="13">
        <f t="shared" si="21"/>
        <v>51</v>
      </c>
      <c r="AT32" s="4">
        <f>VLOOKUP(AS32,Punktezuordnung!$A$2:$B$52,2,FALSE)</f>
        <v>0</v>
      </c>
      <c r="AU32" s="22">
        <v>100</v>
      </c>
      <c r="AV32" s="13">
        <f t="shared" si="22"/>
        <v>51</v>
      </c>
      <c r="AW32" s="4">
        <f>VLOOKUP(AV32,Punktezuordnung!$A$2:$B$52,2,FALSE)</f>
        <v>0</v>
      </c>
      <c r="AX32" s="33">
        <v>0</v>
      </c>
      <c r="AY32" s="13">
        <f t="shared" si="23"/>
        <v>51</v>
      </c>
      <c r="AZ32" s="2">
        <f>VLOOKUP(AY32,Punktezuordnung!$A$2:$B$52,2,FALSE)</f>
        <v>0</v>
      </c>
    </row>
    <row r="33" spans="23:48" x14ac:dyDescent="0.25">
      <c r="W33" s="41"/>
      <c r="AV33" s="14"/>
    </row>
  </sheetData>
  <sheetProtection sheet="1" objects="1" scenarios="1"/>
  <sortState ref="A4:AZ7">
    <sortCondition ref="F4:F7"/>
  </sortState>
  <pageMargins left="0.7" right="0.7" top="0.78740157499999996" bottom="0.78740157499999996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33"/>
  <sheetViews>
    <sheetView zoomScaleNormal="100" workbookViewId="0">
      <pane xSplit="7" ySplit="3" topLeftCell="T4" activePane="bottomRight" state="frozen"/>
      <selection pane="topRight" activeCell="H1" sqref="H1"/>
      <selection pane="bottomLeft" activeCell="A4" sqref="A4"/>
      <selection pane="bottomRight" activeCell="A4" sqref="A4"/>
    </sheetView>
  </sheetViews>
  <sheetFormatPr baseColWidth="10" defaultRowHeight="15" x14ac:dyDescent="0.25"/>
  <cols>
    <col min="5" max="5" width="17.42578125" customWidth="1"/>
    <col min="47" max="47" width="11.42578125" style="23"/>
  </cols>
  <sheetData>
    <row r="1" spans="1:52" x14ac:dyDescent="0.25">
      <c r="I1" s="6" t="s">
        <v>26</v>
      </c>
      <c r="K1" s="6" t="s">
        <v>12</v>
      </c>
      <c r="M1" s="6" t="s">
        <v>31</v>
      </c>
      <c r="O1" s="6" t="s">
        <v>27</v>
      </c>
      <c r="P1" s="6" t="s">
        <v>28</v>
      </c>
      <c r="R1" s="6" t="s">
        <v>14</v>
      </c>
      <c r="T1" s="6" t="s">
        <v>18</v>
      </c>
      <c r="Z1" s="6" t="s">
        <v>19</v>
      </c>
      <c r="AF1" s="6" t="s">
        <v>31</v>
      </c>
      <c r="AL1" s="6" t="s">
        <v>20</v>
      </c>
      <c r="AO1" s="6" t="s">
        <v>21</v>
      </c>
      <c r="AU1" s="24" t="s">
        <v>22</v>
      </c>
    </row>
    <row r="2" spans="1:52" x14ac:dyDescent="0.25">
      <c r="F2" s="8" t="s">
        <v>15</v>
      </c>
      <c r="G2" s="9"/>
      <c r="H2" s="9"/>
      <c r="I2" s="7" t="s">
        <v>13</v>
      </c>
      <c r="J2" s="4" t="s">
        <v>10</v>
      </c>
      <c r="K2" s="7" t="s">
        <v>9</v>
      </c>
      <c r="L2" s="4" t="s">
        <v>30</v>
      </c>
      <c r="M2" s="12" t="s">
        <v>32</v>
      </c>
      <c r="N2" s="20" t="s">
        <v>25</v>
      </c>
      <c r="O2" s="12" t="s">
        <v>11</v>
      </c>
      <c r="P2" s="7" t="s">
        <v>9</v>
      </c>
      <c r="Q2" s="4" t="s">
        <v>13</v>
      </c>
      <c r="R2" s="7" t="s">
        <v>23</v>
      </c>
      <c r="S2" s="4" t="s">
        <v>8</v>
      </c>
      <c r="T2" s="6" t="s">
        <v>13</v>
      </c>
      <c r="U2" s="25"/>
      <c r="V2" s="25"/>
      <c r="W2" s="25" t="s">
        <v>17</v>
      </c>
      <c r="X2" s="25"/>
      <c r="Y2" s="44"/>
      <c r="Z2" s="6" t="s">
        <v>9</v>
      </c>
      <c r="AC2" t="s">
        <v>30</v>
      </c>
      <c r="AF2" s="6" t="s">
        <v>32</v>
      </c>
      <c r="AI2" t="s">
        <v>25</v>
      </c>
      <c r="AL2" s="6" t="s">
        <v>24</v>
      </c>
      <c r="AO2" s="6" t="s">
        <v>9</v>
      </c>
      <c r="AR2" t="s">
        <v>13</v>
      </c>
      <c r="AU2" s="24" t="s">
        <v>23</v>
      </c>
      <c r="AX2" t="s">
        <v>8</v>
      </c>
    </row>
    <row r="3" spans="1:52" x14ac:dyDescent="0.25">
      <c r="A3" s="1" t="s">
        <v>2</v>
      </c>
      <c r="B3" s="1" t="s">
        <v>3</v>
      </c>
      <c r="C3" s="1" t="s">
        <v>5</v>
      </c>
      <c r="D3" s="1" t="s">
        <v>6</v>
      </c>
      <c r="E3" s="1" t="s">
        <v>4</v>
      </c>
      <c r="F3" s="3" t="s">
        <v>7</v>
      </c>
      <c r="G3" s="5" t="s">
        <v>1</v>
      </c>
      <c r="H3" s="21" t="s">
        <v>29</v>
      </c>
      <c r="I3" s="10" t="s">
        <v>1</v>
      </c>
      <c r="J3" s="5" t="s">
        <v>1</v>
      </c>
      <c r="K3" s="10" t="s">
        <v>1</v>
      </c>
      <c r="L3" s="5" t="s">
        <v>1</v>
      </c>
      <c r="M3" s="11" t="s">
        <v>1</v>
      </c>
      <c r="N3" s="39" t="s">
        <v>1</v>
      </c>
      <c r="O3" s="11" t="s">
        <v>1</v>
      </c>
      <c r="P3" s="10" t="s">
        <v>1</v>
      </c>
      <c r="Q3" s="5" t="s">
        <v>1</v>
      </c>
      <c r="R3" s="10" t="s">
        <v>1</v>
      </c>
      <c r="S3" s="5" t="s">
        <v>1</v>
      </c>
      <c r="T3" s="36" t="s">
        <v>16</v>
      </c>
      <c r="U3" s="15" t="s">
        <v>0</v>
      </c>
      <c r="V3" s="5" t="s">
        <v>1</v>
      </c>
      <c r="W3" s="37" t="s">
        <v>16</v>
      </c>
      <c r="X3" s="15" t="s">
        <v>0</v>
      </c>
      <c r="Y3" s="5" t="s">
        <v>1</v>
      </c>
      <c r="Z3" s="37" t="s">
        <v>16</v>
      </c>
      <c r="AA3" s="15" t="s">
        <v>0</v>
      </c>
      <c r="AB3" s="5" t="s">
        <v>1</v>
      </c>
      <c r="AC3" s="37" t="s">
        <v>16</v>
      </c>
      <c r="AD3" s="15" t="s">
        <v>0</v>
      </c>
      <c r="AE3" s="5" t="s">
        <v>1</v>
      </c>
      <c r="AF3" s="16" t="s">
        <v>16</v>
      </c>
      <c r="AG3" s="42" t="s">
        <v>0</v>
      </c>
      <c r="AH3" s="43" t="s">
        <v>1</v>
      </c>
      <c r="AI3" s="16" t="s">
        <v>16</v>
      </c>
      <c r="AJ3" s="42" t="s">
        <v>0</v>
      </c>
      <c r="AK3" s="43" t="s">
        <v>1</v>
      </c>
      <c r="AL3" s="37" t="s">
        <v>16</v>
      </c>
      <c r="AM3" s="15" t="s">
        <v>0</v>
      </c>
      <c r="AN3" s="5" t="s">
        <v>1</v>
      </c>
      <c r="AO3" s="37" t="s">
        <v>16</v>
      </c>
      <c r="AP3" s="15" t="s">
        <v>0</v>
      </c>
      <c r="AQ3" s="5" t="s">
        <v>1</v>
      </c>
      <c r="AR3" s="37" t="s">
        <v>16</v>
      </c>
      <c r="AS3" s="15" t="s">
        <v>0</v>
      </c>
      <c r="AT3" s="5" t="s">
        <v>1</v>
      </c>
      <c r="AU3" s="38" t="s">
        <v>16</v>
      </c>
      <c r="AV3" s="15" t="s">
        <v>0</v>
      </c>
      <c r="AW3" s="5" t="s">
        <v>1</v>
      </c>
      <c r="AX3" s="37" t="s">
        <v>16</v>
      </c>
      <c r="AY3" s="15" t="s">
        <v>0</v>
      </c>
      <c r="AZ3" s="3" t="s">
        <v>1</v>
      </c>
    </row>
    <row r="4" spans="1:52" x14ac:dyDescent="0.25">
      <c r="A4" s="26" t="s">
        <v>86</v>
      </c>
      <c r="B4" s="26" t="s">
        <v>54</v>
      </c>
      <c r="C4" s="26" t="s">
        <v>69</v>
      </c>
      <c r="D4" s="26">
        <v>2016</v>
      </c>
      <c r="E4" s="26" t="s">
        <v>52</v>
      </c>
      <c r="F4" s="27">
        <f>IF(G4=0,"",RANK(G4,$G$4:$G$49,0))</f>
        <v>1</v>
      </c>
      <c r="G4" s="28">
        <f>SUM(LARGE(I4:S4,{1;2;3;4;5;6;7;8}))</f>
        <v>97</v>
      </c>
      <c r="H4" s="29">
        <f>COUNTIF(I4:S4,"&gt;0")</f>
        <v>2</v>
      </c>
      <c r="I4" s="30">
        <f>V4</f>
        <v>50</v>
      </c>
      <c r="J4" s="28">
        <f>Y4</f>
        <v>47</v>
      </c>
      <c r="K4" s="30">
        <f>AB4</f>
        <v>0</v>
      </c>
      <c r="L4" s="28">
        <f>AE4</f>
        <v>0</v>
      </c>
      <c r="M4" s="31">
        <f>AH4</f>
        <v>0</v>
      </c>
      <c r="N4" s="40">
        <f>AK4</f>
        <v>0</v>
      </c>
      <c r="O4" s="31">
        <f>AN4</f>
        <v>0</v>
      </c>
      <c r="P4" s="30">
        <f>AQ4</f>
        <v>0</v>
      </c>
      <c r="Q4" s="28">
        <f>AT4</f>
        <v>0</v>
      </c>
      <c r="R4" s="30">
        <f>AW4</f>
        <v>0</v>
      </c>
      <c r="S4" s="28">
        <f>AZ4</f>
        <v>0</v>
      </c>
      <c r="T4" s="32">
        <v>3</v>
      </c>
      <c r="U4" s="27">
        <f>IF(T4&lt;=0,51,RANK(T4,$T$4:$T$49,0))</f>
        <v>1</v>
      </c>
      <c r="V4" s="28">
        <f>VLOOKUP(U4,Punktezuordnung!$A$2:$B$52,2,FALSE)</f>
        <v>50</v>
      </c>
      <c r="W4" s="45">
        <v>24</v>
      </c>
      <c r="X4" s="27">
        <f>IF(W4&lt;=0,51,RANK(W4,$W$4:$W$48,0))</f>
        <v>4</v>
      </c>
      <c r="Y4" s="28">
        <f>VLOOKUP(X4,Punktezuordnung!$A$2:$B$52,2,FALSE)</f>
        <v>47</v>
      </c>
      <c r="Z4" s="19">
        <v>100</v>
      </c>
      <c r="AA4" s="27">
        <f>IF(Z4&gt;=100,51,RANK(Z4,$Z$4:$Z$49,1))</f>
        <v>51</v>
      </c>
      <c r="AB4" s="28">
        <f>VLOOKUP(AA4,Punktezuordnung!$A$2:$B$52,2,FALSE)</f>
        <v>0</v>
      </c>
      <c r="AC4" s="34">
        <v>0</v>
      </c>
      <c r="AD4" s="27">
        <f>IF(AC4&lt;=0,51,RANK(AC4,$AC$4:$AC$49,0))</f>
        <v>51</v>
      </c>
      <c r="AE4" s="28">
        <f>VLOOKUP(AD4,Punktezuordnung!$A$2:$B$52,2,FALSE)</f>
        <v>0</v>
      </c>
      <c r="AF4" s="18">
        <v>0</v>
      </c>
      <c r="AG4" s="27">
        <f>IF(AF4&lt;=0,51,RANK(AF4,$AF$4:$AF$49,0))</f>
        <v>51</v>
      </c>
      <c r="AH4" s="28">
        <f>VLOOKUP(AG4,Punktezuordnung!$A$2:$B$52,2,FALSE)</f>
        <v>0</v>
      </c>
      <c r="AI4" s="18">
        <v>0</v>
      </c>
      <c r="AJ4" s="27">
        <f>IF(AI4&lt;=0,51,RANK(AI4,$AI$4:$AI$49,0))</f>
        <v>51</v>
      </c>
      <c r="AK4" s="28">
        <f>VLOOKUP(AJ4,Punktezuordnung!$A$2:$B$52,2,FALSE)</f>
        <v>0</v>
      </c>
      <c r="AL4" s="46">
        <v>0</v>
      </c>
      <c r="AM4" s="27">
        <f>IF(AL4=0,51,RANK(AL4,$AL$4:$AL$49,1))</f>
        <v>51</v>
      </c>
      <c r="AN4" s="28">
        <f>VLOOKUP(AM4,Punktezuordnung!$A$2:$B$52,2,FALSE)</f>
        <v>0</v>
      </c>
      <c r="AO4" s="19">
        <v>100</v>
      </c>
      <c r="AP4" s="27">
        <f>IF(AO4&gt;=100,51,RANK(AO4,$AO$4:$AO$49,1))</f>
        <v>51</v>
      </c>
      <c r="AQ4" s="28">
        <f>VLOOKUP(AP4,Punktezuordnung!$A$2:$B$52,2,FALSE)</f>
        <v>0</v>
      </c>
      <c r="AR4" s="22">
        <v>0</v>
      </c>
      <c r="AS4" s="27">
        <f>IF(AR4&lt;=0,51,RANK(AR4,$AR$4:$AR$49,0))</f>
        <v>51</v>
      </c>
      <c r="AT4" s="28">
        <f>VLOOKUP(AS4,Punktezuordnung!$A$2:$B$52,2,FALSE)</f>
        <v>0</v>
      </c>
      <c r="AU4" s="22">
        <v>100</v>
      </c>
      <c r="AV4" s="13">
        <f>IF(AU4&gt;=100,51,RANK(AU4,$AU$4:$AU$49,1))</f>
        <v>51</v>
      </c>
      <c r="AW4" s="28">
        <f>VLOOKUP(AV4,Punktezuordnung!$A$2:$B$52,2,FALSE)</f>
        <v>0</v>
      </c>
      <c r="AX4" s="33">
        <v>0</v>
      </c>
      <c r="AY4" s="27">
        <f>IF(AX4&lt;=0,51,RANK(AX4,$AX$4:$AX$49,0))</f>
        <v>51</v>
      </c>
      <c r="AZ4" s="35">
        <f>VLOOKUP(AY4,Punktezuordnung!$A$2:$B$52,2,FALSE)</f>
        <v>0</v>
      </c>
    </row>
    <row r="5" spans="1:52" x14ac:dyDescent="0.25">
      <c r="A5" s="17" t="s">
        <v>92</v>
      </c>
      <c r="B5" s="17" t="s">
        <v>93</v>
      </c>
      <c r="C5" s="17" t="s">
        <v>69</v>
      </c>
      <c r="D5" s="17">
        <v>2016</v>
      </c>
      <c r="E5" s="17" t="s">
        <v>61</v>
      </c>
      <c r="F5" s="13">
        <f>IF(G5=0,"",RANK(G5,$G$4:$G$49,0))</f>
        <v>1</v>
      </c>
      <c r="G5" s="4">
        <f>SUM(LARGE(I5:S5,{1;2;3;4;5;6;7;8}))</f>
        <v>97</v>
      </c>
      <c r="H5" s="20">
        <f>COUNTIF(I5:S5,"&gt;0")</f>
        <v>2</v>
      </c>
      <c r="I5" s="7">
        <f>V5</f>
        <v>50</v>
      </c>
      <c r="J5" s="4">
        <f>Y5</f>
        <v>47</v>
      </c>
      <c r="K5" s="7">
        <f>AB5</f>
        <v>0</v>
      </c>
      <c r="L5" s="4">
        <f>AE5</f>
        <v>0</v>
      </c>
      <c r="M5" s="31">
        <f>AH5</f>
        <v>0</v>
      </c>
      <c r="N5" s="40">
        <f>AK5</f>
        <v>0</v>
      </c>
      <c r="O5" s="12">
        <f>AN5</f>
        <v>0</v>
      </c>
      <c r="P5" s="7">
        <f>AQ5</f>
        <v>0</v>
      </c>
      <c r="Q5" s="4">
        <f>AT5</f>
        <v>0</v>
      </c>
      <c r="R5" s="7">
        <f>AW5</f>
        <v>0</v>
      </c>
      <c r="S5" s="4">
        <f>AZ5</f>
        <v>0</v>
      </c>
      <c r="T5" s="32">
        <v>3</v>
      </c>
      <c r="U5" s="13">
        <f>IF(T5&lt;=0,51,RANK(T5,$T$4:$T$49,0))</f>
        <v>1</v>
      </c>
      <c r="V5" s="4">
        <f>VLOOKUP(U5,Punktezuordnung!$A$2:$B$52,2,FALSE)</f>
        <v>50</v>
      </c>
      <c r="W5" s="45">
        <v>24</v>
      </c>
      <c r="X5" s="13">
        <f>IF(W5&lt;=0,51,RANK(W5,$W$4:$W$48,0))</f>
        <v>4</v>
      </c>
      <c r="Y5" s="4">
        <f>VLOOKUP(X5,Punktezuordnung!$A$2:$B$52,2,FALSE)</f>
        <v>47</v>
      </c>
      <c r="Z5" s="19">
        <v>100</v>
      </c>
      <c r="AA5" s="13">
        <f>IF(Z5&gt;=100,51,RANK(Z5,$Z$4:$Z$49,1))</f>
        <v>51</v>
      </c>
      <c r="AB5" s="4">
        <f>VLOOKUP(AA5,Punktezuordnung!$A$2:$B$52,2,FALSE)</f>
        <v>0</v>
      </c>
      <c r="AC5" s="34">
        <v>0</v>
      </c>
      <c r="AD5" s="13">
        <f>IF(AC5&lt;=0,51,RANK(AC5,$AC$4:$AC$49,0))</f>
        <v>51</v>
      </c>
      <c r="AE5" s="4">
        <f>VLOOKUP(AD5,Punktezuordnung!$A$2:$B$52,2,FALSE)</f>
        <v>0</v>
      </c>
      <c r="AF5" s="18">
        <v>0</v>
      </c>
      <c r="AG5" s="13">
        <f>IF(AF5&lt;=0,51,RANK(AF5,$AF$4:$AF$49,0))</f>
        <v>51</v>
      </c>
      <c r="AH5" s="4">
        <f>VLOOKUP(AG5,Punktezuordnung!$A$2:$B$52,2,FALSE)</f>
        <v>0</v>
      </c>
      <c r="AI5" s="18">
        <v>0</v>
      </c>
      <c r="AJ5" s="13">
        <f>IF(AI5&lt;=0,51,RANK(AI5,$AI$4:$AI$49,0))</f>
        <v>51</v>
      </c>
      <c r="AK5" s="4">
        <f>VLOOKUP(AJ5,Punktezuordnung!$A$2:$B$52,2,FALSE)</f>
        <v>0</v>
      </c>
      <c r="AL5" s="46">
        <v>0</v>
      </c>
      <c r="AM5" s="27">
        <f>IF(AL5=0,51,RANK(AL5,$AL$4:$AL$49,1))</f>
        <v>51</v>
      </c>
      <c r="AN5" s="4">
        <f>VLOOKUP(AM5,Punktezuordnung!$A$2:$B$52,2,FALSE)</f>
        <v>0</v>
      </c>
      <c r="AO5" s="19">
        <v>100</v>
      </c>
      <c r="AP5" s="13">
        <f>IF(AO5&gt;=100,51,RANK(AO5,$AO$4:$AO$49,1))</f>
        <v>51</v>
      </c>
      <c r="AQ5" s="4">
        <f>VLOOKUP(AP5,Punktezuordnung!$A$2:$B$52,2,FALSE)</f>
        <v>0</v>
      </c>
      <c r="AR5" s="22">
        <v>0</v>
      </c>
      <c r="AS5" s="13">
        <f>IF(AR5&lt;=0,51,RANK(AR5,$AR$4:$AR$49,0))</f>
        <v>51</v>
      </c>
      <c r="AT5" s="4">
        <f>VLOOKUP(AS5,Punktezuordnung!$A$2:$B$52,2,FALSE)</f>
        <v>0</v>
      </c>
      <c r="AU5" s="22">
        <v>100</v>
      </c>
      <c r="AV5" s="13">
        <f>IF(AU5&gt;=100,51,RANK(AU5,$AU$4:$AU$49,1))</f>
        <v>51</v>
      </c>
      <c r="AW5" s="4">
        <f>VLOOKUP(AV5,Punktezuordnung!$A$2:$B$52,2,FALSE)</f>
        <v>0</v>
      </c>
      <c r="AX5" s="33">
        <v>0</v>
      </c>
      <c r="AY5" s="13">
        <f>IF(AX5&lt;=0,51,RANK(AX5,$AX$4:$AX$49,0))</f>
        <v>51</v>
      </c>
      <c r="AZ5" s="2">
        <f>VLOOKUP(AY5,Punktezuordnung!$A$2:$B$52,2,FALSE)</f>
        <v>0</v>
      </c>
    </row>
    <row r="6" spans="1:52" x14ac:dyDescent="0.25">
      <c r="A6" s="17" t="s">
        <v>76</v>
      </c>
      <c r="B6" s="17" t="s">
        <v>77</v>
      </c>
      <c r="C6" s="17" t="s">
        <v>69</v>
      </c>
      <c r="D6" s="17">
        <v>2016</v>
      </c>
      <c r="E6" s="17" t="s">
        <v>61</v>
      </c>
      <c r="F6" s="13">
        <f>IF(G6=0,"",RANK(G6,$G$4:$G$49,0))</f>
        <v>1</v>
      </c>
      <c r="G6" s="4">
        <f>SUM(LARGE(I6:S6,{1;2;3;4;5;6;7;8}))</f>
        <v>97</v>
      </c>
      <c r="H6" s="20">
        <f>COUNTIF(I6:S6,"&gt;0")</f>
        <v>2</v>
      </c>
      <c r="I6" s="7">
        <f>V6</f>
        <v>47</v>
      </c>
      <c r="J6" s="4">
        <f>Y6</f>
        <v>50</v>
      </c>
      <c r="K6" s="7">
        <f>AB6</f>
        <v>0</v>
      </c>
      <c r="L6" s="4">
        <f>AE6</f>
        <v>0</v>
      </c>
      <c r="M6" s="31">
        <f>AH6</f>
        <v>0</v>
      </c>
      <c r="N6" s="40">
        <f>AK6</f>
        <v>0</v>
      </c>
      <c r="O6" s="12">
        <f>AN6</f>
        <v>0</v>
      </c>
      <c r="P6" s="7">
        <f>AQ6</f>
        <v>0</v>
      </c>
      <c r="Q6" s="4">
        <f>AT6</f>
        <v>0</v>
      </c>
      <c r="R6" s="7">
        <f>AW6</f>
        <v>0</v>
      </c>
      <c r="S6" s="4">
        <f>AZ6</f>
        <v>0</v>
      </c>
      <c r="T6" s="32">
        <v>2.75</v>
      </c>
      <c r="U6" s="13">
        <f>IF(T6&lt;=0,51,RANK(T6,$T$4:$T$49,0))</f>
        <v>4</v>
      </c>
      <c r="V6" s="4">
        <f>VLOOKUP(U6,Punktezuordnung!$A$2:$B$52,2,FALSE)</f>
        <v>47</v>
      </c>
      <c r="W6" s="45">
        <v>33</v>
      </c>
      <c r="X6" s="13">
        <f>IF(W6&lt;=0,51,RANK(W6,$W$4:$W$48,0))</f>
        <v>1</v>
      </c>
      <c r="Y6" s="4">
        <f>VLOOKUP(X6,Punktezuordnung!$A$2:$B$52,2,FALSE)</f>
        <v>50</v>
      </c>
      <c r="Z6" s="19">
        <v>100</v>
      </c>
      <c r="AA6" s="13">
        <f>IF(Z6&gt;=100,51,RANK(Z6,$Z$4:$Z$49,1))</f>
        <v>51</v>
      </c>
      <c r="AB6" s="4">
        <f>VLOOKUP(AA6,Punktezuordnung!$A$2:$B$52,2,FALSE)</f>
        <v>0</v>
      </c>
      <c r="AC6" s="34">
        <v>0</v>
      </c>
      <c r="AD6" s="13">
        <f>IF(AC6&lt;=0,51,RANK(AC6,$AC$4:$AC$49,0))</f>
        <v>51</v>
      </c>
      <c r="AE6" s="4">
        <f>VLOOKUP(AD6,Punktezuordnung!$A$2:$B$52,2,FALSE)</f>
        <v>0</v>
      </c>
      <c r="AF6" s="18">
        <v>0</v>
      </c>
      <c r="AG6" s="13">
        <f>IF(AF6&lt;=0,51,RANK(AF6,$AF$4:$AF$49,0))</f>
        <v>51</v>
      </c>
      <c r="AH6" s="4">
        <f>VLOOKUP(AG6,Punktezuordnung!$A$2:$B$52,2,FALSE)</f>
        <v>0</v>
      </c>
      <c r="AI6" s="18">
        <v>0</v>
      </c>
      <c r="AJ6" s="13">
        <f>IF(AI6&lt;=0,51,RANK(AI6,$AI$4:$AI$49,0))</f>
        <v>51</v>
      </c>
      <c r="AK6" s="4">
        <f>VLOOKUP(AJ6,Punktezuordnung!$A$2:$B$52,2,FALSE)</f>
        <v>0</v>
      </c>
      <c r="AL6" s="46">
        <v>0</v>
      </c>
      <c r="AM6" s="27">
        <f>IF(AL6=0,51,RANK(AL6,$AL$4:$AL$49,1))</f>
        <v>51</v>
      </c>
      <c r="AN6" s="4">
        <f>VLOOKUP(AM6,Punktezuordnung!$A$2:$B$52,2,FALSE)</f>
        <v>0</v>
      </c>
      <c r="AO6" s="19">
        <v>100</v>
      </c>
      <c r="AP6" s="13">
        <f>IF(AO6&gt;=100,51,RANK(AO6,$AO$4:$AO$49,1))</f>
        <v>51</v>
      </c>
      <c r="AQ6" s="4">
        <f>VLOOKUP(AP6,Punktezuordnung!$A$2:$B$52,2,FALSE)</f>
        <v>0</v>
      </c>
      <c r="AR6" s="22">
        <v>0</v>
      </c>
      <c r="AS6" s="13">
        <f>IF(AR6&lt;=0,51,RANK(AR6,$AR$4:$AR$49,0))</f>
        <v>51</v>
      </c>
      <c r="AT6" s="4">
        <f>VLOOKUP(AS6,Punktezuordnung!$A$2:$B$52,2,FALSE)</f>
        <v>0</v>
      </c>
      <c r="AU6" s="22">
        <v>100</v>
      </c>
      <c r="AV6" s="13">
        <f>IF(AU6&gt;=100,51,RANK(AU6,$AU$4:$AU$49,1))</f>
        <v>51</v>
      </c>
      <c r="AW6" s="4">
        <f>VLOOKUP(AV6,Punktezuordnung!$A$2:$B$52,2,FALSE)</f>
        <v>0</v>
      </c>
      <c r="AX6" s="33">
        <v>0</v>
      </c>
      <c r="AY6" s="13">
        <f>IF(AX6&lt;=0,51,RANK(AX6,$AX$4:$AX$49,0))</f>
        <v>51</v>
      </c>
      <c r="AZ6" s="2">
        <f>VLOOKUP(AY6,Punktezuordnung!$A$2:$B$52,2,FALSE)</f>
        <v>0</v>
      </c>
    </row>
    <row r="7" spans="1:52" x14ac:dyDescent="0.25">
      <c r="A7" s="17" t="s">
        <v>82</v>
      </c>
      <c r="B7" s="17" t="s">
        <v>94</v>
      </c>
      <c r="C7" s="17" t="s">
        <v>69</v>
      </c>
      <c r="D7" s="17">
        <v>2016</v>
      </c>
      <c r="E7" s="17" t="s">
        <v>42</v>
      </c>
      <c r="F7" s="13">
        <f>IF(G7=0,"",RANK(G7,$G$4:$G$49,0))</f>
        <v>4</v>
      </c>
      <c r="G7" s="4">
        <f>SUM(LARGE(I7:S7,{1;2;3;4;5;6;7;8}))</f>
        <v>92</v>
      </c>
      <c r="H7" s="20">
        <f>COUNTIF(I7:S7,"&gt;0")</f>
        <v>2</v>
      </c>
      <c r="I7" s="7">
        <f>V7</f>
        <v>47</v>
      </c>
      <c r="J7" s="4">
        <f>Y7</f>
        <v>45</v>
      </c>
      <c r="K7" s="7">
        <f>AB7</f>
        <v>0</v>
      </c>
      <c r="L7" s="4">
        <f>AE7</f>
        <v>0</v>
      </c>
      <c r="M7" s="31">
        <f>AH7</f>
        <v>0</v>
      </c>
      <c r="N7" s="40">
        <f>AK7</f>
        <v>0</v>
      </c>
      <c r="O7" s="12">
        <f>AN7</f>
        <v>0</v>
      </c>
      <c r="P7" s="7">
        <f>AQ7</f>
        <v>0</v>
      </c>
      <c r="Q7" s="4">
        <f>AT7</f>
        <v>0</v>
      </c>
      <c r="R7" s="7">
        <f>AW7</f>
        <v>0</v>
      </c>
      <c r="S7" s="4">
        <f>AZ7</f>
        <v>0</v>
      </c>
      <c r="T7" s="32">
        <v>2.75</v>
      </c>
      <c r="U7" s="13">
        <f>IF(T7&lt;=0,51,RANK(T7,$T$4:$T$49,0))</f>
        <v>4</v>
      </c>
      <c r="V7" s="4">
        <f>VLOOKUP(U7,Punktezuordnung!$A$2:$B$52,2,FALSE)</f>
        <v>47</v>
      </c>
      <c r="W7" s="45">
        <v>23</v>
      </c>
      <c r="X7" s="13">
        <f>IF(W7&lt;=0,51,RANK(W7,$W$4:$W$48,0))</f>
        <v>6</v>
      </c>
      <c r="Y7" s="4">
        <f>VLOOKUP(X7,Punktezuordnung!$A$2:$B$52,2,FALSE)</f>
        <v>45</v>
      </c>
      <c r="Z7" s="19">
        <v>100</v>
      </c>
      <c r="AA7" s="13">
        <f>IF(Z7&gt;=100,51,RANK(Z7,$Z$4:$Z$49,1))</f>
        <v>51</v>
      </c>
      <c r="AB7" s="4">
        <f>VLOOKUP(AA7,Punktezuordnung!$A$2:$B$52,2,FALSE)</f>
        <v>0</v>
      </c>
      <c r="AC7" s="34">
        <v>0</v>
      </c>
      <c r="AD7" s="13">
        <f>IF(AC7&lt;=0,51,RANK(AC7,$AC$4:$AC$49,0))</f>
        <v>51</v>
      </c>
      <c r="AE7" s="4">
        <f>VLOOKUP(AD7,Punktezuordnung!$A$2:$B$52,2,FALSE)</f>
        <v>0</v>
      </c>
      <c r="AF7" s="18">
        <v>0</v>
      </c>
      <c r="AG7" s="13">
        <f>IF(AF7&lt;=0,51,RANK(AF7,$AF$4:$AF$49,0))</f>
        <v>51</v>
      </c>
      <c r="AH7" s="4">
        <f>VLOOKUP(AG7,Punktezuordnung!$A$2:$B$52,2,FALSE)</f>
        <v>0</v>
      </c>
      <c r="AI7" s="18">
        <v>0</v>
      </c>
      <c r="AJ7" s="13">
        <f>IF(AI7&lt;=0,51,RANK(AI7,$AI$4:$AI$49,0))</f>
        <v>51</v>
      </c>
      <c r="AK7" s="4">
        <f>VLOOKUP(AJ7,Punktezuordnung!$A$2:$B$52,2,FALSE)</f>
        <v>0</v>
      </c>
      <c r="AL7" s="46">
        <v>0</v>
      </c>
      <c r="AM7" s="27">
        <f>IF(AL7=0,51,RANK(AL7,$AL$4:$AL$49,1))</f>
        <v>51</v>
      </c>
      <c r="AN7" s="4">
        <f>VLOOKUP(AM7,Punktezuordnung!$A$2:$B$52,2,FALSE)</f>
        <v>0</v>
      </c>
      <c r="AO7" s="19">
        <v>100</v>
      </c>
      <c r="AP7" s="13">
        <f>IF(AO7&gt;=100,51,RANK(AO7,$AO$4:$AO$49,1))</f>
        <v>51</v>
      </c>
      <c r="AQ7" s="4">
        <f>VLOOKUP(AP7,Punktezuordnung!$A$2:$B$52,2,FALSE)</f>
        <v>0</v>
      </c>
      <c r="AR7" s="22">
        <v>0</v>
      </c>
      <c r="AS7" s="13">
        <f>IF(AR7&lt;=0,51,RANK(AR7,$AR$4:$AR$49,0))</f>
        <v>51</v>
      </c>
      <c r="AT7" s="4">
        <f>VLOOKUP(AS7,Punktezuordnung!$A$2:$B$52,2,FALSE)</f>
        <v>0</v>
      </c>
      <c r="AU7" s="22">
        <v>100</v>
      </c>
      <c r="AV7" s="13">
        <f>IF(AU7&gt;=100,51,RANK(AU7,$AU$4:$AU$49,1))</f>
        <v>51</v>
      </c>
      <c r="AW7" s="4">
        <f>VLOOKUP(AV7,Punktezuordnung!$A$2:$B$52,2,FALSE)</f>
        <v>0</v>
      </c>
      <c r="AX7" s="33">
        <v>0</v>
      </c>
      <c r="AY7" s="13">
        <f>IF(AX7&lt;=0,51,RANK(AX7,$AX$4:$AX$49,0))</f>
        <v>51</v>
      </c>
      <c r="AZ7" s="2">
        <f>VLOOKUP(AY7,Punktezuordnung!$A$2:$B$52,2,FALSE)</f>
        <v>0</v>
      </c>
    </row>
    <row r="8" spans="1:52" x14ac:dyDescent="0.25">
      <c r="A8" s="17" t="s">
        <v>76</v>
      </c>
      <c r="B8" s="17" t="s">
        <v>98</v>
      </c>
      <c r="C8" s="17" t="s">
        <v>69</v>
      </c>
      <c r="D8" s="17">
        <v>2016</v>
      </c>
      <c r="E8" s="17" t="s">
        <v>39</v>
      </c>
      <c r="F8" s="13">
        <f>IF(G8=0,"",RANK(G8,$G$4:$G$49,0))</f>
        <v>4</v>
      </c>
      <c r="G8" s="4">
        <f>SUM(LARGE(I8:S8,{1;2;3;4;5;6;7;8}))</f>
        <v>92</v>
      </c>
      <c r="H8" s="20">
        <f>COUNTIF(I8:S8,"&gt;0")</f>
        <v>2</v>
      </c>
      <c r="I8" s="7">
        <f>V8</f>
        <v>43</v>
      </c>
      <c r="J8" s="4">
        <f>Y8</f>
        <v>49</v>
      </c>
      <c r="K8" s="7">
        <f>AB8</f>
        <v>0</v>
      </c>
      <c r="L8" s="4">
        <f>AE8</f>
        <v>0</v>
      </c>
      <c r="M8" s="31">
        <f>AH8</f>
        <v>0</v>
      </c>
      <c r="N8" s="40">
        <f>AK8</f>
        <v>0</v>
      </c>
      <c r="O8" s="12">
        <f>AN8</f>
        <v>0</v>
      </c>
      <c r="P8" s="7">
        <f>AQ8</f>
        <v>0</v>
      </c>
      <c r="Q8" s="4">
        <f>AT8</f>
        <v>0</v>
      </c>
      <c r="R8" s="7">
        <f>AW8</f>
        <v>0</v>
      </c>
      <c r="S8" s="4">
        <f>AZ8</f>
        <v>0</v>
      </c>
      <c r="T8" s="32">
        <v>2.5</v>
      </c>
      <c r="U8" s="13">
        <f>IF(T8&lt;=0,51,RANK(T8,$T$4:$T$49,0))</f>
        <v>8</v>
      </c>
      <c r="V8" s="4">
        <f>VLOOKUP(U8,Punktezuordnung!$A$2:$B$52,2,FALSE)</f>
        <v>43</v>
      </c>
      <c r="W8" s="45">
        <v>26</v>
      </c>
      <c r="X8" s="13">
        <f>IF(W8&lt;=0,51,RANK(W8,$W$4:$W$48,0))</f>
        <v>2</v>
      </c>
      <c r="Y8" s="4">
        <f>VLOOKUP(X8,Punktezuordnung!$A$2:$B$52,2,FALSE)</f>
        <v>49</v>
      </c>
      <c r="Z8" s="19">
        <v>100</v>
      </c>
      <c r="AA8" s="13">
        <f>IF(Z8&gt;=100,51,RANK(Z8,$Z$4:$Z$49,1))</f>
        <v>51</v>
      </c>
      <c r="AB8" s="4">
        <f>VLOOKUP(AA8,Punktezuordnung!$A$2:$B$52,2,FALSE)</f>
        <v>0</v>
      </c>
      <c r="AC8" s="34">
        <v>0</v>
      </c>
      <c r="AD8" s="13">
        <f>IF(AC8&lt;=0,51,RANK(AC8,$AC$4:$AC$49,0))</f>
        <v>51</v>
      </c>
      <c r="AE8" s="4">
        <f>VLOOKUP(AD8,Punktezuordnung!$A$2:$B$52,2,FALSE)</f>
        <v>0</v>
      </c>
      <c r="AF8" s="18">
        <v>0</v>
      </c>
      <c r="AG8" s="13">
        <f>IF(AF8&lt;=0,51,RANK(AF8,$AF$4:$AF$49,0))</f>
        <v>51</v>
      </c>
      <c r="AH8" s="4">
        <f>VLOOKUP(AG8,Punktezuordnung!$A$2:$B$52,2,FALSE)</f>
        <v>0</v>
      </c>
      <c r="AI8" s="18">
        <v>0</v>
      </c>
      <c r="AJ8" s="13">
        <f>IF(AI8&lt;=0,51,RANK(AI8,$AI$4:$AI$49,0))</f>
        <v>51</v>
      </c>
      <c r="AK8" s="4">
        <f>VLOOKUP(AJ8,Punktezuordnung!$A$2:$B$52,2,FALSE)</f>
        <v>0</v>
      </c>
      <c r="AL8" s="46">
        <v>0</v>
      </c>
      <c r="AM8" s="27">
        <f>IF(AL8=0,51,RANK(AL8,$AL$4:$AL$49,1))</f>
        <v>51</v>
      </c>
      <c r="AN8" s="4">
        <f>VLOOKUP(AM8,Punktezuordnung!$A$2:$B$52,2,FALSE)</f>
        <v>0</v>
      </c>
      <c r="AO8" s="19">
        <v>100</v>
      </c>
      <c r="AP8" s="13">
        <f>IF(AO8&gt;=100,51,RANK(AO8,$AO$4:$AO$49,1))</f>
        <v>51</v>
      </c>
      <c r="AQ8" s="4">
        <f>VLOOKUP(AP8,Punktezuordnung!$A$2:$B$52,2,FALSE)</f>
        <v>0</v>
      </c>
      <c r="AR8" s="22">
        <v>0</v>
      </c>
      <c r="AS8" s="13">
        <f>IF(AR8&lt;=0,51,RANK(AR8,$AR$4:$AR$49,0))</f>
        <v>51</v>
      </c>
      <c r="AT8" s="4">
        <f>VLOOKUP(AS8,Punktezuordnung!$A$2:$B$52,2,FALSE)</f>
        <v>0</v>
      </c>
      <c r="AU8" s="22">
        <v>100</v>
      </c>
      <c r="AV8" s="13">
        <f>IF(AU8&gt;=100,51,RANK(AU8,$AU$4:$AU$49,1))</f>
        <v>51</v>
      </c>
      <c r="AW8" s="4">
        <f>VLOOKUP(AV8,Punktezuordnung!$A$2:$B$52,2,FALSE)</f>
        <v>0</v>
      </c>
      <c r="AX8" s="33">
        <v>0</v>
      </c>
      <c r="AY8" s="13">
        <f>IF(AX8&lt;=0,51,RANK(AX8,$AX$4:$AX$49,0))</f>
        <v>51</v>
      </c>
      <c r="AZ8" s="2">
        <f>VLOOKUP(AY8,Punktezuordnung!$A$2:$B$52,2,FALSE)</f>
        <v>0</v>
      </c>
    </row>
    <row r="9" spans="1:52" x14ac:dyDescent="0.25">
      <c r="A9" s="17" t="s">
        <v>99</v>
      </c>
      <c r="B9" s="17" t="s">
        <v>60</v>
      </c>
      <c r="C9" s="17" t="s">
        <v>69</v>
      </c>
      <c r="D9" s="17">
        <v>2016</v>
      </c>
      <c r="E9" s="17" t="s">
        <v>39</v>
      </c>
      <c r="F9" s="13">
        <f>IF(G9=0,"",RANK(G9,$G$4:$G$49,0))</f>
        <v>6</v>
      </c>
      <c r="G9" s="4">
        <f>SUM(LARGE(I9:S9,{1;2;3;4;5;6;7;8}))</f>
        <v>86</v>
      </c>
      <c r="H9" s="20">
        <f>COUNTIF(I9:S9,"&gt;0")</f>
        <v>2</v>
      </c>
      <c r="I9" s="7">
        <f>V9</f>
        <v>47</v>
      </c>
      <c r="J9" s="4">
        <f>Y9</f>
        <v>39</v>
      </c>
      <c r="K9" s="7">
        <f>AB9</f>
        <v>0</v>
      </c>
      <c r="L9" s="4">
        <f>AE9</f>
        <v>0</v>
      </c>
      <c r="M9" s="31">
        <f>AH9</f>
        <v>0</v>
      </c>
      <c r="N9" s="40">
        <f>AK9</f>
        <v>0</v>
      </c>
      <c r="O9" s="12">
        <f>AN9</f>
        <v>0</v>
      </c>
      <c r="P9" s="7">
        <f>AQ9</f>
        <v>0</v>
      </c>
      <c r="Q9" s="4">
        <f>AT9</f>
        <v>0</v>
      </c>
      <c r="R9" s="7">
        <f>AW9</f>
        <v>0</v>
      </c>
      <c r="S9" s="4">
        <f>AZ9</f>
        <v>0</v>
      </c>
      <c r="T9" s="32">
        <v>2.75</v>
      </c>
      <c r="U9" s="13">
        <f>IF(T9&lt;=0,51,RANK(T9,$T$4:$T$49,0))</f>
        <v>4</v>
      </c>
      <c r="V9" s="4">
        <f>VLOOKUP(U9,Punktezuordnung!$A$2:$B$52,2,FALSE)</f>
        <v>47</v>
      </c>
      <c r="W9" s="45">
        <v>18</v>
      </c>
      <c r="X9" s="13">
        <f>IF(W9&lt;=0,51,RANK(W9,$W$4:$W$48,0))</f>
        <v>12</v>
      </c>
      <c r="Y9" s="4">
        <f>VLOOKUP(X9,Punktezuordnung!$A$2:$B$52,2,FALSE)</f>
        <v>39</v>
      </c>
      <c r="Z9" s="19">
        <v>100</v>
      </c>
      <c r="AA9" s="13">
        <f>IF(Z9&gt;=100,51,RANK(Z9,$Z$4:$Z$49,1))</f>
        <v>51</v>
      </c>
      <c r="AB9" s="4">
        <f>VLOOKUP(AA9,Punktezuordnung!$A$2:$B$52,2,FALSE)</f>
        <v>0</v>
      </c>
      <c r="AC9" s="34">
        <v>0</v>
      </c>
      <c r="AD9" s="13">
        <f>IF(AC9&lt;=0,51,RANK(AC9,$AC$4:$AC$49,0))</f>
        <v>51</v>
      </c>
      <c r="AE9" s="4">
        <f>VLOOKUP(AD9,Punktezuordnung!$A$2:$B$52,2,FALSE)</f>
        <v>0</v>
      </c>
      <c r="AF9" s="18">
        <v>0</v>
      </c>
      <c r="AG9" s="13">
        <f>IF(AF9&lt;=0,51,RANK(AF9,$AF$4:$AF$49,0))</f>
        <v>51</v>
      </c>
      <c r="AH9" s="4">
        <f>VLOOKUP(AG9,Punktezuordnung!$A$2:$B$52,2,FALSE)</f>
        <v>0</v>
      </c>
      <c r="AI9" s="18">
        <v>0</v>
      </c>
      <c r="AJ9" s="13">
        <f>IF(AI9&lt;=0,51,RANK(AI9,$AI$4:$AI$49,0))</f>
        <v>51</v>
      </c>
      <c r="AK9" s="4">
        <f>VLOOKUP(AJ9,Punktezuordnung!$A$2:$B$52,2,FALSE)</f>
        <v>0</v>
      </c>
      <c r="AL9" s="46">
        <v>0</v>
      </c>
      <c r="AM9" s="27">
        <f>IF(AL9=0,51,RANK(AL9,$AL$4:$AL$49,1))</f>
        <v>51</v>
      </c>
      <c r="AN9" s="4">
        <f>VLOOKUP(AM9,Punktezuordnung!$A$2:$B$52,2,FALSE)</f>
        <v>0</v>
      </c>
      <c r="AO9" s="19">
        <v>100</v>
      </c>
      <c r="AP9" s="13">
        <f>IF(AO9&gt;=100,51,RANK(AO9,$AO$4:$AO$49,1))</f>
        <v>51</v>
      </c>
      <c r="AQ9" s="4">
        <f>VLOOKUP(AP9,Punktezuordnung!$A$2:$B$52,2,FALSE)</f>
        <v>0</v>
      </c>
      <c r="AR9" s="22">
        <v>0</v>
      </c>
      <c r="AS9" s="13">
        <f>IF(AR9&lt;=0,51,RANK(AR9,$AR$4:$AR$49,0))</f>
        <v>51</v>
      </c>
      <c r="AT9" s="4">
        <f>VLOOKUP(AS9,Punktezuordnung!$A$2:$B$52,2,FALSE)</f>
        <v>0</v>
      </c>
      <c r="AU9" s="22">
        <v>100</v>
      </c>
      <c r="AV9" s="13">
        <f>IF(AU9&gt;=100,51,RANK(AU9,$AU$4:$AU$49,1))</f>
        <v>51</v>
      </c>
      <c r="AW9" s="4">
        <f>VLOOKUP(AV9,Punktezuordnung!$A$2:$B$52,2,FALSE)</f>
        <v>0</v>
      </c>
      <c r="AX9" s="33">
        <v>0</v>
      </c>
      <c r="AY9" s="13">
        <f>IF(AX9&lt;=0,51,RANK(AX9,$AX$4:$AX$49,0))</f>
        <v>51</v>
      </c>
      <c r="AZ9" s="2">
        <f>VLOOKUP(AY9,Punktezuordnung!$A$2:$B$52,2,FALSE)</f>
        <v>0</v>
      </c>
    </row>
    <row r="10" spans="1:52" x14ac:dyDescent="0.25">
      <c r="A10" s="17" t="s">
        <v>74</v>
      </c>
      <c r="B10" s="17" t="s">
        <v>75</v>
      </c>
      <c r="C10" s="17" t="s">
        <v>69</v>
      </c>
      <c r="D10" s="17">
        <v>2016</v>
      </c>
      <c r="E10" s="17" t="s">
        <v>39</v>
      </c>
      <c r="F10" s="13">
        <f>IF(G10=0,"",RANK(G10,$G$4:$G$49,0))</f>
        <v>6</v>
      </c>
      <c r="G10" s="4">
        <f>SUM(LARGE(I10:S10,{1;2;3;4;5;6;7;8}))</f>
        <v>86</v>
      </c>
      <c r="H10" s="20">
        <f>COUNTIF(I10:S10,"&gt;0")</f>
        <v>2</v>
      </c>
      <c r="I10" s="7">
        <f>V10</f>
        <v>43</v>
      </c>
      <c r="J10" s="4">
        <f>Y10</f>
        <v>43</v>
      </c>
      <c r="K10" s="7">
        <f>AB10</f>
        <v>0</v>
      </c>
      <c r="L10" s="4">
        <f>AE10</f>
        <v>0</v>
      </c>
      <c r="M10" s="31">
        <f>AH10</f>
        <v>0</v>
      </c>
      <c r="N10" s="40">
        <f>AK10</f>
        <v>0</v>
      </c>
      <c r="O10" s="12">
        <f>AN10</f>
        <v>0</v>
      </c>
      <c r="P10" s="7">
        <f>AQ10</f>
        <v>0</v>
      </c>
      <c r="Q10" s="4">
        <f>AT10</f>
        <v>0</v>
      </c>
      <c r="R10" s="7">
        <f>AW10</f>
        <v>0</v>
      </c>
      <c r="S10" s="4">
        <f>AZ10</f>
        <v>0</v>
      </c>
      <c r="T10" s="32">
        <v>2.5</v>
      </c>
      <c r="U10" s="13">
        <f>IF(T10&lt;=0,51,RANK(T10,$T$4:$T$49,0))</f>
        <v>8</v>
      </c>
      <c r="V10" s="4">
        <f>VLOOKUP(U10,Punktezuordnung!$A$2:$B$52,2,FALSE)</f>
        <v>43</v>
      </c>
      <c r="W10" s="45">
        <v>22</v>
      </c>
      <c r="X10" s="13">
        <f>IF(W10&lt;=0,51,RANK(W10,$W$4:$W$48,0))</f>
        <v>8</v>
      </c>
      <c r="Y10" s="4">
        <f>VLOOKUP(X10,Punktezuordnung!$A$2:$B$52,2,FALSE)</f>
        <v>43</v>
      </c>
      <c r="Z10" s="19">
        <v>100</v>
      </c>
      <c r="AA10" s="13">
        <f>IF(Z10&gt;=100,51,RANK(Z10,$Z$4:$Z$49,1))</f>
        <v>51</v>
      </c>
      <c r="AB10" s="4">
        <f>VLOOKUP(AA10,Punktezuordnung!$A$2:$B$52,2,FALSE)</f>
        <v>0</v>
      </c>
      <c r="AC10" s="34">
        <v>0</v>
      </c>
      <c r="AD10" s="13">
        <f>IF(AC10&lt;=0,51,RANK(AC10,$AC$4:$AC$49,0))</f>
        <v>51</v>
      </c>
      <c r="AE10" s="4">
        <f>VLOOKUP(AD10,Punktezuordnung!$A$2:$B$52,2,FALSE)</f>
        <v>0</v>
      </c>
      <c r="AF10" s="18">
        <v>0</v>
      </c>
      <c r="AG10" s="13">
        <f>IF(AF10&lt;=0,51,RANK(AF10,$AF$4:$AF$49,0))</f>
        <v>51</v>
      </c>
      <c r="AH10" s="4">
        <f>VLOOKUP(AG10,Punktezuordnung!$A$2:$B$52,2,FALSE)</f>
        <v>0</v>
      </c>
      <c r="AI10" s="18">
        <v>0</v>
      </c>
      <c r="AJ10" s="13">
        <f>IF(AI10&lt;=0,51,RANK(AI10,$AI$4:$AI$49,0))</f>
        <v>51</v>
      </c>
      <c r="AK10" s="4">
        <f>VLOOKUP(AJ10,Punktezuordnung!$A$2:$B$52,2,FALSE)</f>
        <v>0</v>
      </c>
      <c r="AL10" s="46">
        <v>0</v>
      </c>
      <c r="AM10" s="27">
        <f>IF(AL10=0,51,RANK(AL10,$AL$4:$AL$49,1))</f>
        <v>51</v>
      </c>
      <c r="AN10" s="4">
        <f>VLOOKUP(AM10,Punktezuordnung!$A$2:$B$52,2,FALSE)</f>
        <v>0</v>
      </c>
      <c r="AO10" s="19">
        <v>100</v>
      </c>
      <c r="AP10" s="13">
        <f>IF(AO10&gt;=100,51,RANK(AO10,$AO$4:$AO$49,1))</f>
        <v>51</v>
      </c>
      <c r="AQ10" s="4">
        <f>VLOOKUP(AP10,Punktezuordnung!$A$2:$B$52,2,FALSE)</f>
        <v>0</v>
      </c>
      <c r="AR10" s="22">
        <v>0</v>
      </c>
      <c r="AS10" s="13">
        <f>IF(AR10&lt;=0,51,RANK(AR10,$AR$4:$AR$49,0))</f>
        <v>51</v>
      </c>
      <c r="AT10" s="4">
        <f>VLOOKUP(AS10,Punktezuordnung!$A$2:$B$52,2,FALSE)</f>
        <v>0</v>
      </c>
      <c r="AU10" s="22">
        <v>100</v>
      </c>
      <c r="AV10" s="13">
        <f>IF(AU10&gt;=100,51,RANK(AU10,$AU$4:$AU$49,1))</f>
        <v>51</v>
      </c>
      <c r="AW10" s="4">
        <f>VLOOKUP(AV10,Punktezuordnung!$A$2:$B$52,2,FALSE)</f>
        <v>0</v>
      </c>
      <c r="AX10" s="33">
        <v>0</v>
      </c>
      <c r="AY10" s="13">
        <f>IF(AX10&lt;=0,51,RANK(AX10,$AX$4:$AX$49,0))</f>
        <v>51</v>
      </c>
      <c r="AZ10" s="2">
        <f>VLOOKUP(AY10,Punktezuordnung!$A$2:$B$52,2,FALSE)</f>
        <v>0</v>
      </c>
    </row>
    <row r="11" spans="1:52" x14ac:dyDescent="0.25">
      <c r="A11" s="17" t="s">
        <v>90</v>
      </c>
      <c r="B11" s="17" t="s">
        <v>91</v>
      </c>
      <c r="C11" s="17" t="s">
        <v>69</v>
      </c>
      <c r="D11" s="17">
        <v>2016</v>
      </c>
      <c r="E11" s="17" t="s">
        <v>39</v>
      </c>
      <c r="F11" s="13">
        <f>IF(G11=0,"",RANK(G11,$G$4:$G$49,0))</f>
        <v>6</v>
      </c>
      <c r="G11" s="4">
        <f>SUM(LARGE(I11:S11,{1;2;3;4;5;6;7;8}))</f>
        <v>86</v>
      </c>
      <c r="H11" s="20">
        <f>COUNTIF(I11:S11,"&gt;0")</f>
        <v>2</v>
      </c>
      <c r="I11" s="7">
        <f>V11</f>
        <v>43</v>
      </c>
      <c r="J11" s="4">
        <f>Y11</f>
        <v>43</v>
      </c>
      <c r="K11" s="7">
        <f>AB11</f>
        <v>0</v>
      </c>
      <c r="L11" s="4">
        <f>AE11</f>
        <v>0</v>
      </c>
      <c r="M11" s="31">
        <f>AH11</f>
        <v>0</v>
      </c>
      <c r="N11" s="40">
        <f>AK11</f>
        <v>0</v>
      </c>
      <c r="O11" s="12">
        <f>AN11</f>
        <v>0</v>
      </c>
      <c r="P11" s="7">
        <f>AQ11</f>
        <v>0</v>
      </c>
      <c r="Q11" s="4">
        <f>AT11</f>
        <v>0</v>
      </c>
      <c r="R11" s="7">
        <f>AW11</f>
        <v>0</v>
      </c>
      <c r="S11" s="4">
        <f>AZ11</f>
        <v>0</v>
      </c>
      <c r="T11" s="32">
        <v>2.5</v>
      </c>
      <c r="U11" s="13">
        <f>IF(T11&lt;=0,51,RANK(T11,$T$4:$T$49,0))</f>
        <v>8</v>
      </c>
      <c r="V11" s="4">
        <f>VLOOKUP(U11,Punktezuordnung!$A$2:$B$52,2,FALSE)</f>
        <v>43</v>
      </c>
      <c r="W11" s="45">
        <v>22</v>
      </c>
      <c r="X11" s="13">
        <f>IF(W11&lt;=0,51,RANK(W11,$W$4:$W$48,0))</f>
        <v>8</v>
      </c>
      <c r="Y11" s="4">
        <f>VLOOKUP(X11,Punktezuordnung!$A$2:$B$52,2,FALSE)</f>
        <v>43</v>
      </c>
      <c r="Z11" s="19">
        <v>100</v>
      </c>
      <c r="AA11" s="13">
        <f>IF(Z11&gt;=100,51,RANK(Z11,$Z$4:$Z$49,1))</f>
        <v>51</v>
      </c>
      <c r="AB11" s="4">
        <f>VLOOKUP(AA11,Punktezuordnung!$A$2:$B$52,2,FALSE)</f>
        <v>0</v>
      </c>
      <c r="AC11" s="34">
        <v>0</v>
      </c>
      <c r="AD11" s="13">
        <f>IF(AC11&lt;=0,51,RANK(AC11,$AC$4:$AC$49,0))</f>
        <v>51</v>
      </c>
      <c r="AE11" s="4">
        <f>VLOOKUP(AD11,Punktezuordnung!$A$2:$B$52,2,FALSE)</f>
        <v>0</v>
      </c>
      <c r="AF11" s="18">
        <v>0</v>
      </c>
      <c r="AG11" s="13">
        <f>IF(AF11&lt;=0,51,RANK(AF11,$AF$4:$AF$49,0))</f>
        <v>51</v>
      </c>
      <c r="AH11" s="4">
        <f>VLOOKUP(AG11,Punktezuordnung!$A$2:$B$52,2,FALSE)</f>
        <v>0</v>
      </c>
      <c r="AI11" s="18">
        <v>0</v>
      </c>
      <c r="AJ11" s="13">
        <f>IF(AI11&lt;=0,51,RANK(AI11,$AI$4:$AI$49,0))</f>
        <v>51</v>
      </c>
      <c r="AK11" s="4">
        <f>VLOOKUP(AJ11,Punktezuordnung!$A$2:$B$52,2,FALSE)</f>
        <v>0</v>
      </c>
      <c r="AL11" s="46">
        <v>0</v>
      </c>
      <c r="AM11" s="27">
        <f>IF(AL11=0,51,RANK(AL11,$AL$4:$AL$49,1))</f>
        <v>51</v>
      </c>
      <c r="AN11" s="4">
        <f>VLOOKUP(AM11,Punktezuordnung!$A$2:$B$52,2,FALSE)</f>
        <v>0</v>
      </c>
      <c r="AO11" s="19">
        <v>100</v>
      </c>
      <c r="AP11" s="13">
        <f>IF(AO11&gt;=100,51,RANK(AO11,$AO$4:$AO$49,1))</f>
        <v>51</v>
      </c>
      <c r="AQ11" s="4">
        <f>VLOOKUP(AP11,Punktezuordnung!$A$2:$B$52,2,FALSE)</f>
        <v>0</v>
      </c>
      <c r="AR11" s="22">
        <v>0</v>
      </c>
      <c r="AS11" s="13">
        <f>IF(AR11&lt;=0,51,RANK(AR11,$AR$4:$AR$49,0))</f>
        <v>51</v>
      </c>
      <c r="AT11" s="4">
        <f>VLOOKUP(AS11,Punktezuordnung!$A$2:$B$52,2,FALSE)</f>
        <v>0</v>
      </c>
      <c r="AU11" s="22">
        <v>100</v>
      </c>
      <c r="AV11" s="13">
        <f>IF(AU11&gt;=100,51,RANK(AU11,$AU$4:$AU$49,1))</f>
        <v>51</v>
      </c>
      <c r="AW11" s="4">
        <f>VLOOKUP(AV11,Punktezuordnung!$A$2:$B$52,2,FALSE)</f>
        <v>0</v>
      </c>
      <c r="AX11" s="33">
        <v>0</v>
      </c>
      <c r="AY11" s="13">
        <f>IF(AX11&lt;=0,51,RANK(AX11,$AX$4:$AX$49,0))</f>
        <v>51</v>
      </c>
      <c r="AZ11" s="2">
        <f>VLOOKUP(AY11,Punktezuordnung!$A$2:$B$52,2,FALSE)</f>
        <v>0</v>
      </c>
    </row>
    <row r="12" spans="1:52" x14ac:dyDescent="0.25">
      <c r="A12" s="17" t="s">
        <v>70</v>
      </c>
      <c r="B12" s="17" t="s">
        <v>71</v>
      </c>
      <c r="C12" s="17" t="s">
        <v>69</v>
      </c>
      <c r="D12" s="17">
        <v>2016</v>
      </c>
      <c r="E12" s="17" t="s">
        <v>52</v>
      </c>
      <c r="F12" s="13">
        <f>IF(G12=0,"",RANK(G12,$G$4:$G$49,0))</f>
        <v>9</v>
      </c>
      <c r="G12" s="4">
        <f>SUM(LARGE(I12:S12,{1;2;3;4;5;6;7;8}))</f>
        <v>84</v>
      </c>
      <c r="H12" s="20">
        <f>COUNTIF(I12:S12,"&gt;0")</f>
        <v>2</v>
      </c>
      <c r="I12" s="7">
        <f>V12</f>
        <v>50</v>
      </c>
      <c r="J12" s="4">
        <f>Y12</f>
        <v>34</v>
      </c>
      <c r="K12" s="7">
        <f>AB12</f>
        <v>0</v>
      </c>
      <c r="L12" s="4">
        <f>AE12</f>
        <v>0</v>
      </c>
      <c r="M12" s="31">
        <f>AH12</f>
        <v>0</v>
      </c>
      <c r="N12" s="40">
        <f>AK12</f>
        <v>0</v>
      </c>
      <c r="O12" s="12">
        <f>AN12</f>
        <v>0</v>
      </c>
      <c r="P12" s="7">
        <f>AQ12</f>
        <v>0</v>
      </c>
      <c r="Q12" s="4">
        <f>AT12</f>
        <v>0</v>
      </c>
      <c r="R12" s="7">
        <f>AW12</f>
        <v>0</v>
      </c>
      <c r="S12" s="4">
        <f>AZ12</f>
        <v>0</v>
      </c>
      <c r="T12" s="32">
        <v>3</v>
      </c>
      <c r="U12" s="13">
        <f>IF(T12&lt;=0,51,RANK(T12,$T$4:$T$49,0))</f>
        <v>1</v>
      </c>
      <c r="V12" s="4">
        <f>VLOOKUP(U12,Punktezuordnung!$A$2:$B$52,2,FALSE)</f>
        <v>50</v>
      </c>
      <c r="W12" s="45">
        <v>13</v>
      </c>
      <c r="X12" s="13">
        <f>IF(W12&lt;=0,51,RANK(W12,$W$4:$W$48,0))</f>
        <v>17</v>
      </c>
      <c r="Y12" s="4">
        <f>VLOOKUP(X12,Punktezuordnung!$A$2:$B$52,2,FALSE)</f>
        <v>34</v>
      </c>
      <c r="Z12" s="19">
        <v>100</v>
      </c>
      <c r="AA12" s="13">
        <f>IF(Z12&gt;=100,51,RANK(Z12,$Z$4:$Z$49,1))</f>
        <v>51</v>
      </c>
      <c r="AB12" s="4">
        <f>VLOOKUP(AA12,Punktezuordnung!$A$2:$B$52,2,FALSE)</f>
        <v>0</v>
      </c>
      <c r="AC12" s="34">
        <v>0</v>
      </c>
      <c r="AD12" s="13">
        <f>IF(AC12&lt;=0,51,RANK(AC12,$AC$4:$AC$49,0))</f>
        <v>51</v>
      </c>
      <c r="AE12" s="4">
        <f>VLOOKUP(AD12,Punktezuordnung!$A$2:$B$52,2,FALSE)</f>
        <v>0</v>
      </c>
      <c r="AF12" s="18">
        <v>0</v>
      </c>
      <c r="AG12" s="13">
        <f>IF(AF12&lt;=0,51,RANK(AF12,$AF$4:$AF$49,0))</f>
        <v>51</v>
      </c>
      <c r="AH12" s="4">
        <f>VLOOKUP(AG12,Punktezuordnung!$A$2:$B$52,2,FALSE)</f>
        <v>0</v>
      </c>
      <c r="AI12" s="18">
        <v>0</v>
      </c>
      <c r="AJ12" s="13">
        <f>IF(AI12&lt;=0,51,RANK(AI12,$AI$4:$AI$49,0))</f>
        <v>51</v>
      </c>
      <c r="AK12" s="4">
        <f>VLOOKUP(AJ12,Punktezuordnung!$A$2:$B$52,2,FALSE)</f>
        <v>0</v>
      </c>
      <c r="AL12" s="46">
        <v>0</v>
      </c>
      <c r="AM12" s="27">
        <f>IF(AL12=0,51,RANK(AL12,$AL$4:$AL$49,1))</f>
        <v>51</v>
      </c>
      <c r="AN12" s="4">
        <f>VLOOKUP(AM12,Punktezuordnung!$A$2:$B$52,2,FALSE)</f>
        <v>0</v>
      </c>
      <c r="AO12" s="19">
        <v>100</v>
      </c>
      <c r="AP12" s="13">
        <f>IF(AO12&gt;=100,51,RANK(AO12,$AO$4:$AO$49,1))</f>
        <v>51</v>
      </c>
      <c r="AQ12" s="4">
        <f>VLOOKUP(AP12,Punktezuordnung!$A$2:$B$52,2,FALSE)</f>
        <v>0</v>
      </c>
      <c r="AR12" s="22">
        <v>0</v>
      </c>
      <c r="AS12" s="13">
        <f>IF(AR12&lt;=0,51,RANK(AR12,$AR$4:$AR$49,0))</f>
        <v>51</v>
      </c>
      <c r="AT12" s="4">
        <f>VLOOKUP(AS12,Punktezuordnung!$A$2:$B$52,2,FALSE)</f>
        <v>0</v>
      </c>
      <c r="AU12" s="22">
        <v>100</v>
      </c>
      <c r="AV12" s="13">
        <f>IF(AU12&gt;=100,51,RANK(AU12,$AU$4:$AU$49,1))</f>
        <v>51</v>
      </c>
      <c r="AW12" s="4">
        <f>VLOOKUP(AV12,Punktezuordnung!$A$2:$B$52,2,FALSE)</f>
        <v>0</v>
      </c>
      <c r="AX12" s="33">
        <v>0</v>
      </c>
      <c r="AY12" s="13">
        <f>IF(AX12&lt;=0,51,RANK(AX12,$AX$4:$AX$49,0))</f>
        <v>51</v>
      </c>
      <c r="AZ12" s="2">
        <f>VLOOKUP(AY12,Punktezuordnung!$A$2:$B$52,2,FALSE)</f>
        <v>0</v>
      </c>
    </row>
    <row r="13" spans="1:52" x14ac:dyDescent="0.25">
      <c r="A13" s="17" t="s">
        <v>100</v>
      </c>
      <c r="B13" s="17" t="s">
        <v>101</v>
      </c>
      <c r="C13" s="17" t="s">
        <v>69</v>
      </c>
      <c r="D13" s="17">
        <v>2016</v>
      </c>
      <c r="E13" s="17" t="s">
        <v>39</v>
      </c>
      <c r="F13" s="13">
        <f>IF(G13=0,"",RANK(G13,$G$4:$G$49,0))</f>
        <v>9</v>
      </c>
      <c r="G13" s="4">
        <f>SUM(LARGE(I13:S13,{1;2;3;4;5;6;7;8}))</f>
        <v>84</v>
      </c>
      <c r="H13" s="20">
        <f>COUNTIF(I13:S13,"&gt;0")</f>
        <v>2</v>
      </c>
      <c r="I13" s="7">
        <f>V13</f>
        <v>43</v>
      </c>
      <c r="J13" s="4">
        <f>Y13</f>
        <v>41</v>
      </c>
      <c r="K13" s="7">
        <f>AB13</f>
        <v>0</v>
      </c>
      <c r="L13" s="4">
        <f>AE13</f>
        <v>0</v>
      </c>
      <c r="M13" s="31">
        <f>AH13</f>
        <v>0</v>
      </c>
      <c r="N13" s="40">
        <f>AK13</f>
        <v>0</v>
      </c>
      <c r="O13" s="12">
        <f>AN13</f>
        <v>0</v>
      </c>
      <c r="P13" s="7">
        <f>AQ13</f>
        <v>0</v>
      </c>
      <c r="Q13" s="4">
        <f>AT13</f>
        <v>0</v>
      </c>
      <c r="R13" s="7">
        <f>AW13</f>
        <v>0</v>
      </c>
      <c r="S13" s="4">
        <f>AZ13</f>
        <v>0</v>
      </c>
      <c r="T13" s="32">
        <v>2.5</v>
      </c>
      <c r="U13" s="13">
        <f>IF(T13&lt;=0,51,RANK(T13,$T$4:$T$49,0))</f>
        <v>8</v>
      </c>
      <c r="V13" s="4">
        <f>VLOOKUP(U13,Punktezuordnung!$A$2:$B$52,2,FALSE)</f>
        <v>43</v>
      </c>
      <c r="W13" s="45">
        <v>20</v>
      </c>
      <c r="X13" s="13">
        <f>IF(W13&lt;=0,51,RANK(W13,$W$4:$W$48,0))</f>
        <v>10</v>
      </c>
      <c r="Y13" s="4">
        <f>VLOOKUP(X13,Punktezuordnung!$A$2:$B$52,2,FALSE)</f>
        <v>41</v>
      </c>
      <c r="Z13" s="19">
        <v>100</v>
      </c>
      <c r="AA13" s="13">
        <f>IF(Z13&gt;=100,51,RANK(Z13,$Z$4:$Z$49,1))</f>
        <v>51</v>
      </c>
      <c r="AB13" s="4">
        <f>VLOOKUP(AA13,Punktezuordnung!$A$2:$B$52,2,FALSE)</f>
        <v>0</v>
      </c>
      <c r="AC13" s="34">
        <v>0</v>
      </c>
      <c r="AD13" s="13">
        <f>IF(AC13&lt;=0,51,RANK(AC13,$AC$4:$AC$49,0))</f>
        <v>51</v>
      </c>
      <c r="AE13" s="4">
        <f>VLOOKUP(AD13,Punktezuordnung!$A$2:$B$52,2,FALSE)</f>
        <v>0</v>
      </c>
      <c r="AF13" s="18">
        <v>0</v>
      </c>
      <c r="AG13" s="13">
        <f>IF(AF13&lt;=0,51,RANK(AF13,$AF$4:$AF$49,0))</f>
        <v>51</v>
      </c>
      <c r="AH13" s="4">
        <f>VLOOKUP(AG13,Punktezuordnung!$A$2:$B$52,2,FALSE)</f>
        <v>0</v>
      </c>
      <c r="AI13" s="18">
        <v>0</v>
      </c>
      <c r="AJ13" s="13">
        <f>IF(AI13&lt;=0,51,RANK(AI13,$AI$4:$AI$49,0))</f>
        <v>51</v>
      </c>
      <c r="AK13" s="4">
        <f>VLOOKUP(AJ13,Punktezuordnung!$A$2:$B$52,2,FALSE)</f>
        <v>0</v>
      </c>
      <c r="AL13" s="46">
        <v>0</v>
      </c>
      <c r="AM13" s="27">
        <f>IF(AL13=0,51,RANK(AL13,$AL$4:$AL$49,1))</f>
        <v>51</v>
      </c>
      <c r="AN13" s="4">
        <f>VLOOKUP(AM13,Punktezuordnung!$A$2:$B$52,2,FALSE)</f>
        <v>0</v>
      </c>
      <c r="AO13" s="19">
        <v>100</v>
      </c>
      <c r="AP13" s="13">
        <f>IF(AO13&gt;=100,51,RANK(AO13,$AO$4:$AO$49,1))</f>
        <v>51</v>
      </c>
      <c r="AQ13" s="4">
        <f>VLOOKUP(AP13,Punktezuordnung!$A$2:$B$52,2,FALSE)</f>
        <v>0</v>
      </c>
      <c r="AR13" s="22">
        <v>0</v>
      </c>
      <c r="AS13" s="13">
        <f>IF(AR13&lt;=0,51,RANK(AR13,$AR$4:$AR$49,0))</f>
        <v>51</v>
      </c>
      <c r="AT13" s="4">
        <f>VLOOKUP(AS13,Punktezuordnung!$A$2:$B$52,2,FALSE)</f>
        <v>0</v>
      </c>
      <c r="AU13" s="22">
        <v>100</v>
      </c>
      <c r="AV13" s="13">
        <f>IF(AU13&gt;=100,51,RANK(AU13,$AU$4:$AU$49,1))</f>
        <v>51</v>
      </c>
      <c r="AW13" s="4">
        <f>VLOOKUP(AV13,Punktezuordnung!$A$2:$B$52,2,FALSE)</f>
        <v>0</v>
      </c>
      <c r="AX13" s="33">
        <v>0</v>
      </c>
      <c r="AY13" s="13">
        <f>IF(AX13&lt;=0,51,RANK(AX13,$AX$4:$AX$49,0))</f>
        <v>51</v>
      </c>
      <c r="AZ13" s="2">
        <f>VLOOKUP(AY13,Punktezuordnung!$A$2:$B$52,2,FALSE)</f>
        <v>0</v>
      </c>
    </row>
    <row r="14" spans="1:52" x14ac:dyDescent="0.25">
      <c r="A14" s="17" t="s">
        <v>80</v>
      </c>
      <c r="B14" s="17" t="s">
        <v>81</v>
      </c>
      <c r="C14" s="17" t="s">
        <v>69</v>
      </c>
      <c r="D14" s="17">
        <v>2016</v>
      </c>
      <c r="E14" s="17" t="s">
        <v>39</v>
      </c>
      <c r="F14" s="13">
        <f>IF(G14=0,"",RANK(G14,$G$4:$G$49,0))</f>
        <v>11</v>
      </c>
      <c r="G14" s="4">
        <f>SUM(LARGE(I14:S14,{1;2;3;4;5;6;7;8}))</f>
        <v>83</v>
      </c>
      <c r="H14" s="20">
        <f>COUNTIF(I14:S14,"&gt;0")</f>
        <v>2</v>
      </c>
      <c r="I14" s="7">
        <f>V14</f>
        <v>35</v>
      </c>
      <c r="J14" s="4">
        <f>Y14</f>
        <v>48</v>
      </c>
      <c r="K14" s="7">
        <f>AB14</f>
        <v>0</v>
      </c>
      <c r="L14" s="4">
        <f>AE14</f>
        <v>0</v>
      </c>
      <c r="M14" s="31">
        <f>AH14</f>
        <v>0</v>
      </c>
      <c r="N14" s="40">
        <f>AK14</f>
        <v>0</v>
      </c>
      <c r="O14" s="12">
        <f>AN14</f>
        <v>0</v>
      </c>
      <c r="P14" s="7">
        <f>AQ14</f>
        <v>0</v>
      </c>
      <c r="Q14" s="4">
        <f>AT14</f>
        <v>0</v>
      </c>
      <c r="R14" s="7">
        <f>AW14</f>
        <v>0</v>
      </c>
      <c r="S14" s="4">
        <f>AZ14</f>
        <v>0</v>
      </c>
      <c r="T14" s="32">
        <v>1.75</v>
      </c>
      <c r="U14" s="13">
        <f>IF(T14&lt;=0,51,RANK(T14,$T$4:$T$49,0))</f>
        <v>16</v>
      </c>
      <c r="V14" s="4">
        <f>VLOOKUP(U14,Punktezuordnung!$A$2:$B$52,2,FALSE)</f>
        <v>35</v>
      </c>
      <c r="W14" s="45">
        <v>25</v>
      </c>
      <c r="X14" s="13">
        <f>IF(W14&lt;=0,51,RANK(W14,$W$4:$W$48,0))</f>
        <v>3</v>
      </c>
      <c r="Y14" s="4">
        <f>VLOOKUP(X14,Punktezuordnung!$A$2:$B$52,2,FALSE)</f>
        <v>48</v>
      </c>
      <c r="Z14" s="19">
        <v>100</v>
      </c>
      <c r="AA14" s="13">
        <f>IF(Z14&gt;=100,51,RANK(Z14,$Z$4:$Z$49,1))</f>
        <v>51</v>
      </c>
      <c r="AB14" s="4">
        <f>VLOOKUP(AA14,Punktezuordnung!$A$2:$B$52,2,FALSE)</f>
        <v>0</v>
      </c>
      <c r="AC14" s="34">
        <v>0</v>
      </c>
      <c r="AD14" s="13">
        <f>IF(AC14&lt;=0,51,RANK(AC14,$AC$4:$AC$49,0))</f>
        <v>51</v>
      </c>
      <c r="AE14" s="4">
        <f>VLOOKUP(AD14,Punktezuordnung!$A$2:$B$52,2,FALSE)</f>
        <v>0</v>
      </c>
      <c r="AF14" s="18">
        <v>0</v>
      </c>
      <c r="AG14" s="13">
        <f>IF(AF14&lt;=0,51,RANK(AF14,$AF$4:$AF$49,0))</f>
        <v>51</v>
      </c>
      <c r="AH14" s="4">
        <f>VLOOKUP(AG14,Punktezuordnung!$A$2:$B$52,2,FALSE)</f>
        <v>0</v>
      </c>
      <c r="AI14" s="18">
        <v>0</v>
      </c>
      <c r="AJ14" s="13">
        <f>IF(AI14&lt;=0,51,RANK(AI14,$AI$4:$AI$49,0))</f>
        <v>51</v>
      </c>
      <c r="AK14" s="4">
        <f>VLOOKUP(AJ14,Punktezuordnung!$A$2:$B$52,2,FALSE)</f>
        <v>0</v>
      </c>
      <c r="AL14" s="46">
        <v>0</v>
      </c>
      <c r="AM14" s="27">
        <f>IF(AL14=0,51,RANK(AL14,$AL$4:$AL$49,1))</f>
        <v>51</v>
      </c>
      <c r="AN14" s="4">
        <f>VLOOKUP(AM14,Punktezuordnung!$A$2:$B$52,2,FALSE)</f>
        <v>0</v>
      </c>
      <c r="AO14" s="19">
        <v>100</v>
      </c>
      <c r="AP14" s="13">
        <f>IF(AO14&gt;=100,51,RANK(AO14,$AO$4:$AO$49,1))</f>
        <v>51</v>
      </c>
      <c r="AQ14" s="4">
        <f>VLOOKUP(AP14,Punktezuordnung!$A$2:$B$52,2,FALSE)</f>
        <v>0</v>
      </c>
      <c r="AR14" s="22">
        <v>0</v>
      </c>
      <c r="AS14" s="13">
        <f>IF(AR14&lt;=0,51,RANK(AR14,$AR$4:$AR$49,0))</f>
        <v>51</v>
      </c>
      <c r="AT14" s="4">
        <f>VLOOKUP(AS14,Punktezuordnung!$A$2:$B$52,2,FALSE)</f>
        <v>0</v>
      </c>
      <c r="AU14" s="22">
        <v>100</v>
      </c>
      <c r="AV14" s="13">
        <f>IF(AU14&gt;=100,51,RANK(AU14,$AU$4:$AU$49,1))</f>
        <v>51</v>
      </c>
      <c r="AW14" s="4">
        <f>VLOOKUP(AV14,Punktezuordnung!$A$2:$B$52,2,FALSE)</f>
        <v>0</v>
      </c>
      <c r="AX14" s="33">
        <v>0</v>
      </c>
      <c r="AY14" s="13">
        <f>IF(AX14&lt;=0,51,RANK(AX14,$AX$4:$AX$49,0))</f>
        <v>51</v>
      </c>
      <c r="AZ14" s="2">
        <f>VLOOKUP(AY14,Punktezuordnung!$A$2:$B$52,2,FALSE)</f>
        <v>0</v>
      </c>
    </row>
    <row r="15" spans="1:52" x14ac:dyDescent="0.25">
      <c r="A15" s="17" t="s">
        <v>87</v>
      </c>
      <c r="B15" s="17" t="s">
        <v>88</v>
      </c>
      <c r="C15" s="17" t="s">
        <v>69</v>
      </c>
      <c r="D15" s="17">
        <v>2016</v>
      </c>
      <c r="E15" s="17" t="s">
        <v>42</v>
      </c>
      <c r="F15" s="13">
        <f>IF(G15=0,"",RANK(G15,$G$4:$G$49,0))</f>
        <v>12</v>
      </c>
      <c r="G15" s="4">
        <f>SUM(LARGE(I15:S15,{1;2;3;4;5;6;7;8}))</f>
        <v>82</v>
      </c>
      <c r="H15" s="20">
        <f>COUNTIF(I15:S15,"&gt;0")</f>
        <v>2</v>
      </c>
      <c r="I15" s="7">
        <f>V15</f>
        <v>43</v>
      </c>
      <c r="J15" s="4">
        <f>Y15</f>
        <v>39</v>
      </c>
      <c r="K15" s="7">
        <f>AB15</f>
        <v>0</v>
      </c>
      <c r="L15" s="4">
        <f>AE15</f>
        <v>0</v>
      </c>
      <c r="M15" s="31">
        <f>AH15</f>
        <v>0</v>
      </c>
      <c r="N15" s="40">
        <f>AK15</f>
        <v>0</v>
      </c>
      <c r="O15" s="12">
        <f>AN15</f>
        <v>0</v>
      </c>
      <c r="P15" s="7">
        <f>AQ15</f>
        <v>0</v>
      </c>
      <c r="Q15" s="4">
        <f>AT15</f>
        <v>0</v>
      </c>
      <c r="R15" s="7">
        <f>AW15</f>
        <v>0</v>
      </c>
      <c r="S15" s="4">
        <f>AZ15</f>
        <v>0</v>
      </c>
      <c r="T15" s="32">
        <v>2.5</v>
      </c>
      <c r="U15" s="13">
        <f>IF(T15&lt;=0,51,RANK(T15,$T$4:$T$49,0))</f>
        <v>8</v>
      </c>
      <c r="V15" s="4">
        <f>VLOOKUP(U15,Punktezuordnung!$A$2:$B$52,2,FALSE)</f>
        <v>43</v>
      </c>
      <c r="W15" s="45">
        <v>18</v>
      </c>
      <c r="X15" s="13">
        <f>IF(W15&lt;=0,51,RANK(W15,$W$4:$W$48,0))</f>
        <v>12</v>
      </c>
      <c r="Y15" s="4">
        <f>VLOOKUP(X15,Punktezuordnung!$A$2:$B$52,2,FALSE)</f>
        <v>39</v>
      </c>
      <c r="Z15" s="19">
        <v>100</v>
      </c>
      <c r="AA15" s="13">
        <f>IF(Z15&gt;=100,51,RANK(Z15,$Z$4:$Z$49,1))</f>
        <v>51</v>
      </c>
      <c r="AB15" s="4">
        <f>VLOOKUP(AA15,Punktezuordnung!$A$2:$B$52,2,FALSE)</f>
        <v>0</v>
      </c>
      <c r="AC15" s="34">
        <v>0</v>
      </c>
      <c r="AD15" s="13">
        <f>IF(AC15&lt;=0,51,RANK(AC15,$AC$4:$AC$49,0))</f>
        <v>51</v>
      </c>
      <c r="AE15" s="4">
        <f>VLOOKUP(AD15,Punktezuordnung!$A$2:$B$52,2,FALSE)</f>
        <v>0</v>
      </c>
      <c r="AF15" s="18">
        <v>0</v>
      </c>
      <c r="AG15" s="13">
        <f>IF(AF15&lt;=0,51,RANK(AF15,$AF$4:$AF$49,0))</f>
        <v>51</v>
      </c>
      <c r="AH15" s="4">
        <f>VLOOKUP(AG15,Punktezuordnung!$A$2:$B$52,2,FALSE)</f>
        <v>0</v>
      </c>
      <c r="AI15" s="18">
        <v>0</v>
      </c>
      <c r="AJ15" s="13">
        <f>IF(AI15&lt;=0,51,RANK(AI15,$AI$4:$AI$49,0))</f>
        <v>51</v>
      </c>
      <c r="AK15" s="4">
        <f>VLOOKUP(AJ15,Punktezuordnung!$A$2:$B$52,2,FALSE)</f>
        <v>0</v>
      </c>
      <c r="AL15" s="46">
        <v>0</v>
      </c>
      <c r="AM15" s="27">
        <f>IF(AL15=0,51,RANK(AL15,$AL$4:$AL$49,1))</f>
        <v>51</v>
      </c>
      <c r="AN15" s="4">
        <f>VLOOKUP(AM15,Punktezuordnung!$A$2:$B$52,2,FALSE)</f>
        <v>0</v>
      </c>
      <c r="AO15" s="19">
        <v>100</v>
      </c>
      <c r="AP15" s="13">
        <f>IF(AO15&gt;=100,51,RANK(AO15,$AO$4:$AO$49,1))</f>
        <v>51</v>
      </c>
      <c r="AQ15" s="4">
        <f>VLOOKUP(AP15,Punktezuordnung!$A$2:$B$52,2,FALSE)</f>
        <v>0</v>
      </c>
      <c r="AR15" s="22">
        <v>0</v>
      </c>
      <c r="AS15" s="13">
        <f>IF(AR15&lt;=0,51,RANK(AR15,$AR$4:$AR$49,0))</f>
        <v>51</v>
      </c>
      <c r="AT15" s="4">
        <f>VLOOKUP(AS15,Punktezuordnung!$A$2:$B$52,2,FALSE)</f>
        <v>0</v>
      </c>
      <c r="AU15" s="22">
        <v>100</v>
      </c>
      <c r="AV15" s="13">
        <f>IF(AU15&gt;=100,51,RANK(AU15,$AU$4:$AU$49,1))</f>
        <v>51</v>
      </c>
      <c r="AW15" s="4">
        <f>VLOOKUP(AV15,Punktezuordnung!$A$2:$B$52,2,FALSE)</f>
        <v>0</v>
      </c>
      <c r="AX15" s="33">
        <v>0</v>
      </c>
      <c r="AY15" s="13">
        <f>IF(AX15&lt;=0,51,RANK(AX15,$AX$4:$AX$49,0))</f>
        <v>51</v>
      </c>
      <c r="AZ15" s="2">
        <f>VLOOKUP(AY15,Punktezuordnung!$A$2:$B$52,2,FALSE)</f>
        <v>0</v>
      </c>
    </row>
    <row r="16" spans="1:52" x14ac:dyDescent="0.25">
      <c r="A16" s="17" t="s">
        <v>95</v>
      </c>
      <c r="B16" s="17" t="s">
        <v>96</v>
      </c>
      <c r="C16" s="17" t="s">
        <v>69</v>
      </c>
      <c r="D16" s="17">
        <v>2016</v>
      </c>
      <c r="E16" s="17" t="s">
        <v>97</v>
      </c>
      <c r="F16" s="13">
        <f>IF(G16=0,"",RANK(G16,$G$4:$G$49,0))</f>
        <v>12</v>
      </c>
      <c r="G16" s="4">
        <f>SUM(LARGE(I16:S16,{1;2;3;4;5;6;7;8}))</f>
        <v>82</v>
      </c>
      <c r="H16" s="20">
        <f>COUNTIF(I16:S16,"&gt;0")</f>
        <v>2</v>
      </c>
      <c r="I16" s="7">
        <f>V16</f>
        <v>43</v>
      </c>
      <c r="J16" s="4">
        <f>Y16</f>
        <v>39</v>
      </c>
      <c r="K16" s="7">
        <f>AB16</f>
        <v>0</v>
      </c>
      <c r="L16" s="4">
        <f>AE16</f>
        <v>0</v>
      </c>
      <c r="M16" s="31">
        <f>AH16</f>
        <v>0</v>
      </c>
      <c r="N16" s="40">
        <f>AK16</f>
        <v>0</v>
      </c>
      <c r="O16" s="12">
        <f>AN16</f>
        <v>0</v>
      </c>
      <c r="P16" s="7">
        <f>AQ16</f>
        <v>0</v>
      </c>
      <c r="Q16" s="4">
        <f>AT16</f>
        <v>0</v>
      </c>
      <c r="R16" s="7">
        <f>AW16</f>
        <v>0</v>
      </c>
      <c r="S16" s="4">
        <f>AZ16</f>
        <v>0</v>
      </c>
      <c r="T16" s="32">
        <v>2.5</v>
      </c>
      <c r="U16" s="13">
        <f>IF(T16&lt;=0,51,RANK(T16,$T$4:$T$49,0))</f>
        <v>8</v>
      </c>
      <c r="V16" s="4">
        <f>VLOOKUP(U16,Punktezuordnung!$A$2:$B$52,2,FALSE)</f>
        <v>43</v>
      </c>
      <c r="W16" s="45">
        <v>18</v>
      </c>
      <c r="X16" s="13">
        <f>IF(W16&lt;=0,51,RANK(W16,$W$4:$W$48,0))</f>
        <v>12</v>
      </c>
      <c r="Y16" s="4">
        <f>VLOOKUP(X16,Punktezuordnung!$A$2:$B$52,2,FALSE)</f>
        <v>39</v>
      </c>
      <c r="Z16" s="19">
        <v>100</v>
      </c>
      <c r="AA16" s="13">
        <f>IF(Z16&gt;=100,51,RANK(Z16,$Z$4:$Z$49,1))</f>
        <v>51</v>
      </c>
      <c r="AB16" s="4">
        <f>VLOOKUP(AA16,Punktezuordnung!$A$2:$B$52,2,FALSE)</f>
        <v>0</v>
      </c>
      <c r="AC16" s="34">
        <v>0</v>
      </c>
      <c r="AD16" s="13">
        <f>IF(AC16&lt;=0,51,RANK(AC16,$AC$4:$AC$49,0))</f>
        <v>51</v>
      </c>
      <c r="AE16" s="4">
        <f>VLOOKUP(AD16,Punktezuordnung!$A$2:$B$52,2,FALSE)</f>
        <v>0</v>
      </c>
      <c r="AF16" s="18">
        <v>0</v>
      </c>
      <c r="AG16" s="13">
        <f>IF(AF16&lt;=0,51,RANK(AF16,$AF$4:$AF$49,0))</f>
        <v>51</v>
      </c>
      <c r="AH16" s="4">
        <f>VLOOKUP(AG16,Punktezuordnung!$A$2:$B$52,2,FALSE)</f>
        <v>0</v>
      </c>
      <c r="AI16" s="18">
        <v>0</v>
      </c>
      <c r="AJ16" s="13">
        <f>IF(AI16&lt;=0,51,RANK(AI16,$AI$4:$AI$49,0))</f>
        <v>51</v>
      </c>
      <c r="AK16" s="4">
        <f>VLOOKUP(AJ16,Punktezuordnung!$A$2:$B$52,2,FALSE)</f>
        <v>0</v>
      </c>
      <c r="AL16" s="46">
        <v>0</v>
      </c>
      <c r="AM16" s="27">
        <f>IF(AL16=0,51,RANK(AL16,$AL$4:$AL$49,1))</f>
        <v>51</v>
      </c>
      <c r="AN16" s="4">
        <f>VLOOKUP(AM16,Punktezuordnung!$A$2:$B$52,2,FALSE)</f>
        <v>0</v>
      </c>
      <c r="AO16" s="19">
        <v>100</v>
      </c>
      <c r="AP16" s="13">
        <f>IF(AO16&gt;=100,51,RANK(AO16,$AO$4:$AO$49,1))</f>
        <v>51</v>
      </c>
      <c r="AQ16" s="4">
        <f>VLOOKUP(AP16,Punktezuordnung!$A$2:$B$52,2,FALSE)</f>
        <v>0</v>
      </c>
      <c r="AR16" s="22">
        <v>0</v>
      </c>
      <c r="AS16" s="13">
        <f>IF(AR16&lt;=0,51,RANK(AR16,$AR$4:$AR$49,0))</f>
        <v>51</v>
      </c>
      <c r="AT16" s="4">
        <f>VLOOKUP(AS16,Punktezuordnung!$A$2:$B$52,2,FALSE)</f>
        <v>0</v>
      </c>
      <c r="AU16" s="22">
        <v>100</v>
      </c>
      <c r="AV16" s="13">
        <f>IF(AU16&gt;=100,51,RANK(AU16,$AU$4:$AU$49,1))</f>
        <v>51</v>
      </c>
      <c r="AW16" s="4">
        <f>VLOOKUP(AV16,Punktezuordnung!$A$2:$B$52,2,FALSE)</f>
        <v>0</v>
      </c>
      <c r="AX16" s="33">
        <v>0</v>
      </c>
      <c r="AY16" s="13">
        <f>IF(AX16&lt;=0,51,RANK(AX16,$AX$4:$AX$49,0))</f>
        <v>51</v>
      </c>
      <c r="AZ16" s="2">
        <f>VLOOKUP(AY16,Punktezuordnung!$A$2:$B$52,2,FALSE)</f>
        <v>0</v>
      </c>
    </row>
    <row r="17" spans="1:52" x14ac:dyDescent="0.25">
      <c r="A17" s="17" t="s">
        <v>134</v>
      </c>
      <c r="B17" s="17" t="s">
        <v>135</v>
      </c>
      <c r="C17" s="17" t="s">
        <v>69</v>
      </c>
      <c r="D17" s="17">
        <v>2016</v>
      </c>
      <c r="E17" s="17" t="s">
        <v>42</v>
      </c>
      <c r="F17" s="13">
        <f>IF(G17=0,"",RANK(G17,$G$4:$G$49,0))</f>
        <v>14</v>
      </c>
      <c r="G17" s="4">
        <f>SUM(LARGE(I17:S17,{1;2;3;4;5;6;7;8}))</f>
        <v>81</v>
      </c>
      <c r="H17" s="20">
        <f>COUNTIF(I17:S17,"&gt;0")</f>
        <v>2</v>
      </c>
      <c r="I17" s="7">
        <f>V17</f>
        <v>47</v>
      </c>
      <c r="J17" s="4">
        <f>Y17</f>
        <v>34</v>
      </c>
      <c r="K17" s="7">
        <f>AB17</f>
        <v>0</v>
      </c>
      <c r="L17" s="4">
        <f>AE17</f>
        <v>0</v>
      </c>
      <c r="M17" s="31">
        <f>AH17</f>
        <v>0</v>
      </c>
      <c r="N17" s="40">
        <f>AK17</f>
        <v>0</v>
      </c>
      <c r="O17" s="12">
        <f>AN17</f>
        <v>0</v>
      </c>
      <c r="P17" s="7">
        <f>AQ17</f>
        <v>0</v>
      </c>
      <c r="Q17" s="4">
        <f>AT17</f>
        <v>0</v>
      </c>
      <c r="R17" s="7">
        <f>AW17</f>
        <v>0</v>
      </c>
      <c r="S17" s="4">
        <f>AZ17</f>
        <v>0</v>
      </c>
      <c r="T17" s="32">
        <v>2.75</v>
      </c>
      <c r="U17" s="13">
        <f>IF(T17&lt;=0,51,RANK(T17,$T$4:$T$49,0))</f>
        <v>4</v>
      </c>
      <c r="V17" s="4">
        <f>VLOOKUP(U17,Punktezuordnung!$A$2:$B$52,2,FALSE)</f>
        <v>47</v>
      </c>
      <c r="W17" s="45">
        <v>13</v>
      </c>
      <c r="X17" s="13">
        <f>IF(W17&lt;=0,51,RANK(W17,$W$4:$W$48,0))</f>
        <v>17</v>
      </c>
      <c r="Y17" s="4">
        <f>VLOOKUP(X17,Punktezuordnung!$A$2:$B$52,2,FALSE)</f>
        <v>34</v>
      </c>
      <c r="Z17" s="19">
        <v>100</v>
      </c>
      <c r="AA17" s="13">
        <f>IF(Z17&gt;=100,51,RANK(Z17,$Z$4:$Z$49,1))</f>
        <v>51</v>
      </c>
      <c r="AB17" s="4">
        <f>VLOOKUP(AA17,Punktezuordnung!$A$2:$B$52,2,FALSE)</f>
        <v>0</v>
      </c>
      <c r="AC17" s="34">
        <v>0</v>
      </c>
      <c r="AD17" s="13">
        <f>IF(AC17&lt;=0,51,RANK(AC17,$AC$4:$AC$49,0))</f>
        <v>51</v>
      </c>
      <c r="AE17" s="4">
        <f>VLOOKUP(AD17,Punktezuordnung!$A$2:$B$52,2,FALSE)</f>
        <v>0</v>
      </c>
      <c r="AF17" s="18">
        <v>0</v>
      </c>
      <c r="AG17" s="13">
        <f>IF(AF17&lt;=0,51,RANK(AF17,$AF$4:$AF$49,0))</f>
        <v>51</v>
      </c>
      <c r="AH17" s="4">
        <f>VLOOKUP(AG17,Punktezuordnung!$A$2:$B$52,2,FALSE)</f>
        <v>0</v>
      </c>
      <c r="AI17" s="18">
        <v>0</v>
      </c>
      <c r="AJ17" s="13">
        <f>IF(AI17&lt;=0,51,RANK(AI17,$AI$4:$AI$49,0))</f>
        <v>51</v>
      </c>
      <c r="AK17" s="4">
        <f>VLOOKUP(AJ17,Punktezuordnung!$A$2:$B$52,2,FALSE)</f>
        <v>0</v>
      </c>
      <c r="AL17" s="46">
        <v>0</v>
      </c>
      <c r="AM17" s="27">
        <f>IF(AL17=0,51,RANK(AL17,$AL$4:$AL$49,1))</f>
        <v>51</v>
      </c>
      <c r="AN17" s="4">
        <f>VLOOKUP(AM17,Punktezuordnung!$A$2:$B$52,2,FALSE)</f>
        <v>0</v>
      </c>
      <c r="AO17" s="19">
        <v>100</v>
      </c>
      <c r="AP17" s="13">
        <f>IF(AO17&gt;=100,51,RANK(AO17,$AO$4:$AO$49,1))</f>
        <v>51</v>
      </c>
      <c r="AQ17" s="4">
        <f>VLOOKUP(AP17,Punktezuordnung!$A$2:$B$52,2,FALSE)</f>
        <v>0</v>
      </c>
      <c r="AR17" s="22">
        <v>0</v>
      </c>
      <c r="AS17" s="13">
        <f>IF(AR17&lt;=0,51,RANK(AR17,$AR$4:$AR$49,0))</f>
        <v>51</v>
      </c>
      <c r="AT17" s="4">
        <f>VLOOKUP(AS17,Punktezuordnung!$A$2:$B$52,2,FALSE)</f>
        <v>0</v>
      </c>
      <c r="AU17" s="22">
        <v>100</v>
      </c>
      <c r="AV17" s="13">
        <f>IF(AU17&gt;=100,51,RANK(AU17,$AU$4:$AU$49,1))</f>
        <v>51</v>
      </c>
      <c r="AW17" s="4">
        <f>VLOOKUP(AV17,Punktezuordnung!$A$2:$B$52,2,FALSE)</f>
        <v>0</v>
      </c>
      <c r="AX17" s="33">
        <v>0</v>
      </c>
      <c r="AY17" s="13">
        <f>IF(AX17&lt;=0,51,RANK(AX17,$AX$4:$AX$49,0))</f>
        <v>51</v>
      </c>
      <c r="AZ17" s="2">
        <f>VLOOKUP(AY17,Punktezuordnung!$A$2:$B$52,2,FALSE)</f>
        <v>0</v>
      </c>
    </row>
    <row r="18" spans="1:52" x14ac:dyDescent="0.25">
      <c r="A18" s="17" t="s">
        <v>78</v>
      </c>
      <c r="B18" s="17" t="s">
        <v>79</v>
      </c>
      <c r="C18" s="17" t="s">
        <v>69</v>
      </c>
      <c r="D18" s="17">
        <v>2016</v>
      </c>
      <c r="E18" s="17" t="s">
        <v>42</v>
      </c>
      <c r="F18" s="13">
        <f>IF(G18=0,"",RANK(G18,$G$4:$G$49,0))</f>
        <v>15</v>
      </c>
      <c r="G18" s="4">
        <f>SUM(LARGE(I18:S18,{1;2;3;4;5;6;7;8}))</f>
        <v>78</v>
      </c>
      <c r="H18" s="20">
        <f>COUNTIF(I18:S18,"&gt;0")</f>
        <v>2</v>
      </c>
      <c r="I18" s="7">
        <f>V18</f>
        <v>37</v>
      </c>
      <c r="J18" s="4">
        <f>Y18</f>
        <v>41</v>
      </c>
      <c r="K18" s="7">
        <f>AB18</f>
        <v>0</v>
      </c>
      <c r="L18" s="4">
        <f>AE18</f>
        <v>0</v>
      </c>
      <c r="M18" s="31">
        <f>AH18</f>
        <v>0</v>
      </c>
      <c r="N18" s="40">
        <f>AK18</f>
        <v>0</v>
      </c>
      <c r="O18" s="12">
        <f>AN18</f>
        <v>0</v>
      </c>
      <c r="P18" s="7">
        <f>AQ18</f>
        <v>0</v>
      </c>
      <c r="Q18" s="4">
        <f>AT18</f>
        <v>0</v>
      </c>
      <c r="R18" s="7">
        <f>AW18</f>
        <v>0</v>
      </c>
      <c r="S18" s="4">
        <f>AZ18</f>
        <v>0</v>
      </c>
      <c r="T18" s="32">
        <v>2.25</v>
      </c>
      <c r="U18" s="13">
        <f>IF(T18&lt;=0,51,RANK(T18,$T$4:$T$49,0))</f>
        <v>14</v>
      </c>
      <c r="V18" s="4">
        <f>VLOOKUP(U18,Punktezuordnung!$A$2:$B$52,2,FALSE)</f>
        <v>37</v>
      </c>
      <c r="W18" s="45">
        <v>20</v>
      </c>
      <c r="X18" s="13">
        <f>IF(W18&lt;=0,51,RANK(W18,$W$4:$W$48,0))</f>
        <v>10</v>
      </c>
      <c r="Y18" s="4">
        <f>VLOOKUP(X18,Punktezuordnung!$A$2:$B$52,2,FALSE)</f>
        <v>41</v>
      </c>
      <c r="Z18" s="19">
        <v>100</v>
      </c>
      <c r="AA18" s="13">
        <f>IF(Z18&gt;=100,51,RANK(Z18,$Z$4:$Z$49,1))</f>
        <v>51</v>
      </c>
      <c r="AB18" s="4">
        <f>VLOOKUP(AA18,Punktezuordnung!$A$2:$B$52,2,FALSE)</f>
        <v>0</v>
      </c>
      <c r="AC18" s="34">
        <v>0</v>
      </c>
      <c r="AD18" s="13">
        <f>IF(AC18&lt;=0,51,RANK(AC18,$AC$4:$AC$49,0))</f>
        <v>51</v>
      </c>
      <c r="AE18" s="4">
        <f>VLOOKUP(AD18,Punktezuordnung!$A$2:$B$52,2,FALSE)</f>
        <v>0</v>
      </c>
      <c r="AF18" s="18">
        <v>0</v>
      </c>
      <c r="AG18" s="13">
        <f>IF(AF18&lt;=0,51,RANK(AF18,$AF$4:$AF$49,0))</f>
        <v>51</v>
      </c>
      <c r="AH18" s="4">
        <f>VLOOKUP(AG18,Punktezuordnung!$A$2:$B$52,2,FALSE)</f>
        <v>0</v>
      </c>
      <c r="AI18" s="18">
        <v>0</v>
      </c>
      <c r="AJ18" s="13">
        <f>IF(AI18&lt;=0,51,RANK(AI18,$AI$4:$AI$49,0))</f>
        <v>51</v>
      </c>
      <c r="AK18" s="4">
        <f>VLOOKUP(AJ18,Punktezuordnung!$A$2:$B$52,2,FALSE)</f>
        <v>0</v>
      </c>
      <c r="AL18" s="46">
        <v>0</v>
      </c>
      <c r="AM18" s="27">
        <f>IF(AL18=0,51,RANK(AL18,$AL$4:$AL$49,1))</f>
        <v>51</v>
      </c>
      <c r="AN18" s="4">
        <f>VLOOKUP(AM18,Punktezuordnung!$A$2:$B$52,2,FALSE)</f>
        <v>0</v>
      </c>
      <c r="AO18" s="19">
        <v>100</v>
      </c>
      <c r="AP18" s="13">
        <f>IF(AO18&gt;=100,51,RANK(AO18,$AO$4:$AO$49,1))</f>
        <v>51</v>
      </c>
      <c r="AQ18" s="4">
        <f>VLOOKUP(AP18,Punktezuordnung!$A$2:$B$52,2,FALSE)</f>
        <v>0</v>
      </c>
      <c r="AR18" s="22">
        <v>0</v>
      </c>
      <c r="AS18" s="13">
        <f>IF(AR18&lt;=0,51,RANK(AR18,$AR$4:$AR$49,0))</f>
        <v>51</v>
      </c>
      <c r="AT18" s="4">
        <f>VLOOKUP(AS18,Punktezuordnung!$A$2:$B$52,2,FALSE)</f>
        <v>0</v>
      </c>
      <c r="AU18" s="22">
        <v>100</v>
      </c>
      <c r="AV18" s="13">
        <f>IF(AU18&gt;=100,51,RANK(AU18,$AU$4:$AU$49,1))</f>
        <v>51</v>
      </c>
      <c r="AW18" s="4">
        <f>VLOOKUP(AV18,Punktezuordnung!$A$2:$B$52,2,FALSE)</f>
        <v>0</v>
      </c>
      <c r="AX18" s="33">
        <v>0</v>
      </c>
      <c r="AY18" s="13">
        <f>IF(AX18&lt;=0,51,RANK(AX18,$AX$4:$AX$49,0))</f>
        <v>51</v>
      </c>
      <c r="AZ18" s="2">
        <f>VLOOKUP(AY18,Punktezuordnung!$A$2:$B$52,2,FALSE)</f>
        <v>0</v>
      </c>
    </row>
    <row r="19" spans="1:52" x14ac:dyDescent="0.25">
      <c r="A19" s="17" t="s">
        <v>82</v>
      </c>
      <c r="B19" s="17" t="s">
        <v>83</v>
      </c>
      <c r="C19" s="17" t="s">
        <v>69</v>
      </c>
      <c r="D19" s="17">
        <v>2016</v>
      </c>
      <c r="E19" s="17" t="s">
        <v>39</v>
      </c>
      <c r="F19" s="13">
        <f>IF(G19=0,"",RANK(G19,$G$4:$G$49,0))</f>
        <v>15</v>
      </c>
      <c r="G19" s="4">
        <f>SUM(LARGE(I19:S19,{1;2;3;4;5;6;7;8}))</f>
        <v>78</v>
      </c>
      <c r="H19" s="20">
        <f>COUNTIF(I19:S19,"&gt;0")</f>
        <v>2</v>
      </c>
      <c r="I19" s="7">
        <f>V19</f>
        <v>33</v>
      </c>
      <c r="J19" s="4">
        <f>Y19</f>
        <v>45</v>
      </c>
      <c r="K19" s="7">
        <f>AB19</f>
        <v>0</v>
      </c>
      <c r="L19" s="4">
        <f>AE19</f>
        <v>0</v>
      </c>
      <c r="M19" s="31">
        <f>AH19</f>
        <v>0</v>
      </c>
      <c r="N19" s="40">
        <f>AK19</f>
        <v>0</v>
      </c>
      <c r="O19" s="12">
        <f>AN19</f>
        <v>0</v>
      </c>
      <c r="P19" s="7">
        <f>AQ19</f>
        <v>0</v>
      </c>
      <c r="Q19" s="4">
        <f>AT19</f>
        <v>0</v>
      </c>
      <c r="R19" s="7">
        <f>AW19</f>
        <v>0</v>
      </c>
      <c r="S19" s="4">
        <f>AZ19</f>
        <v>0</v>
      </c>
      <c r="T19" s="32">
        <v>1.5</v>
      </c>
      <c r="U19" s="13">
        <f>IF(T19&lt;=0,51,RANK(T19,$T$4:$T$49,0))</f>
        <v>18</v>
      </c>
      <c r="V19" s="4">
        <f>VLOOKUP(U19,Punktezuordnung!$A$2:$B$52,2,FALSE)</f>
        <v>33</v>
      </c>
      <c r="W19" s="45">
        <v>23</v>
      </c>
      <c r="X19" s="13">
        <f>IF(W19&lt;=0,51,RANK(W19,$W$4:$W$48,0))</f>
        <v>6</v>
      </c>
      <c r="Y19" s="4">
        <f>VLOOKUP(X19,Punktezuordnung!$A$2:$B$52,2,FALSE)</f>
        <v>45</v>
      </c>
      <c r="Z19" s="19">
        <v>100</v>
      </c>
      <c r="AA19" s="13">
        <f>IF(Z19&gt;=100,51,RANK(Z19,$Z$4:$Z$49,1))</f>
        <v>51</v>
      </c>
      <c r="AB19" s="4">
        <f>VLOOKUP(AA19,Punktezuordnung!$A$2:$B$52,2,FALSE)</f>
        <v>0</v>
      </c>
      <c r="AC19" s="34">
        <v>0</v>
      </c>
      <c r="AD19" s="13">
        <f>IF(AC19&lt;=0,51,RANK(AC19,$AC$4:$AC$49,0))</f>
        <v>51</v>
      </c>
      <c r="AE19" s="4">
        <f>VLOOKUP(AD19,Punktezuordnung!$A$2:$B$52,2,FALSE)</f>
        <v>0</v>
      </c>
      <c r="AF19" s="18">
        <v>0</v>
      </c>
      <c r="AG19" s="13">
        <f>IF(AF19&lt;=0,51,RANK(AF19,$AF$4:$AF$49,0))</f>
        <v>51</v>
      </c>
      <c r="AH19" s="4">
        <f>VLOOKUP(AG19,Punktezuordnung!$A$2:$B$52,2,FALSE)</f>
        <v>0</v>
      </c>
      <c r="AI19" s="18">
        <v>0</v>
      </c>
      <c r="AJ19" s="13">
        <f>IF(AI19&lt;=0,51,RANK(AI19,$AI$4:$AI$49,0))</f>
        <v>51</v>
      </c>
      <c r="AK19" s="4">
        <f>VLOOKUP(AJ19,Punktezuordnung!$A$2:$B$52,2,FALSE)</f>
        <v>0</v>
      </c>
      <c r="AL19" s="46">
        <v>0</v>
      </c>
      <c r="AM19" s="27">
        <f>IF(AL19=0,51,RANK(AL19,$AL$4:$AL$49,1))</f>
        <v>51</v>
      </c>
      <c r="AN19" s="4">
        <f>VLOOKUP(AM19,Punktezuordnung!$A$2:$B$52,2,FALSE)</f>
        <v>0</v>
      </c>
      <c r="AO19" s="19">
        <v>100</v>
      </c>
      <c r="AP19" s="13">
        <f>IF(AO19&gt;=100,51,RANK(AO19,$AO$4:$AO$49,1))</f>
        <v>51</v>
      </c>
      <c r="AQ19" s="4">
        <f>VLOOKUP(AP19,Punktezuordnung!$A$2:$B$52,2,FALSE)</f>
        <v>0</v>
      </c>
      <c r="AR19" s="22">
        <v>0</v>
      </c>
      <c r="AS19" s="13">
        <f>IF(AR19&lt;=0,51,RANK(AR19,$AR$4:$AR$49,0))</f>
        <v>51</v>
      </c>
      <c r="AT19" s="4">
        <f>VLOOKUP(AS19,Punktezuordnung!$A$2:$B$52,2,FALSE)</f>
        <v>0</v>
      </c>
      <c r="AU19" s="22">
        <v>100</v>
      </c>
      <c r="AV19" s="13">
        <f>IF(AU19&gt;=100,51,RANK(AU19,$AU$4:$AU$49,1))</f>
        <v>51</v>
      </c>
      <c r="AW19" s="4">
        <f>VLOOKUP(AV19,Punktezuordnung!$A$2:$B$52,2,FALSE)</f>
        <v>0</v>
      </c>
      <c r="AX19" s="33">
        <v>0</v>
      </c>
      <c r="AY19" s="13">
        <f>IF(AX19&lt;=0,51,RANK(AX19,$AX$4:$AX$49,0))</f>
        <v>51</v>
      </c>
      <c r="AZ19" s="2">
        <f>VLOOKUP(AY19,Punktezuordnung!$A$2:$B$52,2,FALSE)</f>
        <v>0</v>
      </c>
    </row>
    <row r="20" spans="1:52" x14ac:dyDescent="0.25">
      <c r="A20" s="17" t="s">
        <v>84</v>
      </c>
      <c r="B20" s="17" t="s">
        <v>85</v>
      </c>
      <c r="C20" s="17" t="s">
        <v>69</v>
      </c>
      <c r="D20" s="17">
        <v>2016</v>
      </c>
      <c r="E20" s="17" t="s">
        <v>39</v>
      </c>
      <c r="F20" s="13">
        <f>IF(G20=0,"",RANK(G20,$G$4:$G$49,0))</f>
        <v>17</v>
      </c>
      <c r="G20" s="4">
        <f>SUM(LARGE(I20:S20,{1;2;3;4;5;6;7;8}))</f>
        <v>73</v>
      </c>
      <c r="H20" s="20">
        <f>COUNTIF(I20:S20,"&gt;0")</f>
        <v>2</v>
      </c>
      <c r="I20" s="7">
        <f>V20</f>
        <v>37</v>
      </c>
      <c r="J20" s="4">
        <f>Y20</f>
        <v>36</v>
      </c>
      <c r="K20" s="7">
        <f>AB20</f>
        <v>0</v>
      </c>
      <c r="L20" s="4">
        <f>AE20</f>
        <v>0</v>
      </c>
      <c r="M20" s="31">
        <f>AH20</f>
        <v>0</v>
      </c>
      <c r="N20" s="40">
        <f>AK20</f>
        <v>0</v>
      </c>
      <c r="O20" s="12">
        <f>AN20</f>
        <v>0</v>
      </c>
      <c r="P20" s="7">
        <f>AQ20</f>
        <v>0</v>
      </c>
      <c r="Q20" s="4">
        <f>AT20</f>
        <v>0</v>
      </c>
      <c r="R20" s="7">
        <f>AW20</f>
        <v>0</v>
      </c>
      <c r="S20" s="4">
        <f>AZ20</f>
        <v>0</v>
      </c>
      <c r="T20" s="32">
        <v>2.25</v>
      </c>
      <c r="U20" s="13">
        <f>IF(T20&lt;=0,51,RANK(T20,$T$4:$T$49,0))</f>
        <v>14</v>
      </c>
      <c r="V20" s="4">
        <f>VLOOKUP(U20,Punktezuordnung!$A$2:$B$52,2,FALSE)</f>
        <v>37</v>
      </c>
      <c r="W20" s="45">
        <v>14</v>
      </c>
      <c r="X20" s="13">
        <f>IF(W20&lt;=0,51,RANK(W20,$W$4:$W$48,0))</f>
        <v>15</v>
      </c>
      <c r="Y20" s="4">
        <f>VLOOKUP(X20,Punktezuordnung!$A$2:$B$52,2,FALSE)</f>
        <v>36</v>
      </c>
      <c r="Z20" s="19">
        <v>100</v>
      </c>
      <c r="AA20" s="13">
        <f>IF(Z20&gt;=100,51,RANK(Z20,$Z$4:$Z$49,1))</f>
        <v>51</v>
      </c>
      <c r="AB20" s="4">
        <f>VLOOKUP(AA20,Punktezuordnung!$A$2:$B$52,2,FALSE)</f>
        <v>0</v>
      </c>
      <c r="AC20" s="34">
        <v>0</v>
      </c>
      <c r="AD20" s="13">
        <f>IF(AC20&lt;=0,51,RANK(AC20,$AC$4:$AC$49,0))</f>
        <v>51</v>
      </c>
      <c r="AE20" s="4">
        <f>VLOOKUP(AD20,Punktezuordnung!$A$2:$B$52,2,FALSE)</f>
        <v>0</v>
      </c>
      <c r="AF20" s="18">
        <v>0</v>
      </c>
      <c r="AG20" s="13">
        <f>IF(AF20&lt;=0,51,RANK(AF20,$AF$4:$AF$49,0))</f>
        <v>51</v>
      </c>
      <c r="AH20" s="4">
        <f>VLOOKUP(AG20,Punktezuordnung!$A$2:$B$52,2,FALSE)</f>
        <v>0</v>
      </c>
      <c r="AI20" s="18">
        <v>0</v>
      </c>
      <c r="AJ20" s="13">
        <f>IF(AI20&lt;=0,51,RANK(AI20,$AI$4:$AI$49,0))</f>
        <v>51</v>
      </c>
      <c r="AK20" s="4">
        <f>VLOOKUP(AJ20,Punktezuordnung!$A$2:$B$52,2,FALSE)</f>
        <v>0</v>
      </c>
      <c r="AL20" s="46">
        <v>0</v>
      </c>
      <c r="AM20" s="27">
        <f>IF(AL20=0,51,RANK(AL20,$AL$4:$AL$49,1))</f>
        <v>51</v>
      </c>
      <c r="AN20" s="4">
        <f>VLOOKUP(AM20,Punktezuordnung!$A$2:$B$52,2,FALSE)</f>
        <v>0</v>
      </c>
      <c r="AO20" s="19">
        <v>100</v>
      </c>
      <c r="AP20" s="13">
        <f>IF(AO20&gt;=100,51,RANK(AO20,$AO$4:$AO$49,1))</f>
        <v>51</v>
      </c>
      <c r="AQ20" s="4">
        <f>VLOOKUP(AP20,Punktezuordnung!$A$2:$B$52,2,FALSE)</f>
        <v>0</v>
      </c>
      <c r="AR20" s="22">
        <v>0</v>
      </c>
      <c r="AS20" s="13">
        <f>IF(AR20&lt;=0,51,RANK(AR20,$AR$4:$AR$49,0))</f>
        <v>51</v>
      </c>
      <c r="AT20" s="4">
        <f>VLOOKUP(AS20,Punktezuordnung!$A$2:$B$52,2,FALSE)</f>
        <v>0</v>
      </c>
      <c r="AU20" s="22">
        <v>100</v>
      </c>
      <c r="AV20" s="13">
        <f>IF(AU20&gt;=100,51,RANK(AU20,$AU$4:$AU$49,1))</f>
        <v>51</v>
      </c>
      <c r="AW20" s="4">
        <f>VLOOKUP(AV20,Punktezuordnung!$A$2:$B$52,2,FALSE)</f>
        <v>0</v>
      </c>
      <c r="AX20" s="33">
        <v>0</v>
      </c>
      <c r="AY20" s="13">
        <f>IF(AX20&lt;=0,51,RANK(AX20,$AX$4:$AX$49,0))</f>
        <v>51</v>
      </c>
      <c r="AZ20" s="2">
        <f>VLOOKUP(AY20,Punktezuordnung!$A$2:$B$52,2,FALSE)</f>
        <v>0</v>
      </c>
    </row>
    <row r="21" spans="1:52" x14ac:dyDescent="0.25">
      <c r="A21" s="17" t="s">
        <v>89</v>
      </c>
      <c r="B21" s="17" t="s">
        <v>88</v>
      </c>
      <c r="C21" s="17" t="s">
        <v>69</v>
      </c>
      <c r="D21" s="17">
        <v>2016</v>
      </c>
      <c r="E21" s="17" t="s">
        <v>39</v>
      </c>
      <c r="F21" s="13">
        <f>IF(G21=0,"",RANK(G21,$G$4:$G$49,0))</f>
        <v>18</v>
      </c>
      <c r="G21" s="4">
        <f>SUM(LARGE(I21:S21,{1;2;3;4;5;6;7;8}))</f>
        <v>71</v>
      </c>
      <c r="H21" s="20">
        <f>COUNTIF(I21:S21,"&gt;0")</f>
        <v>2</v>
      </c>
      <c r="I21" s="7">
        <f>V21</f>
        <v>35</v>
      </c>
      <c r="J21" s="4">
        <f>Y21</f>
        <v>36</v>
      </c>
      <c r="K21" s="7">
        <f>AB21</f>
        <v>0</v>
      </c>
      <c r="L21" s="4">
        <f>AE21</f>
        <v>0</v>
      </c>
      <c r="M21" s="31">
        <f>AH21</f>
        <v>0</v>
      </c>
      <c r="N21" s="40">
        <f>AK21</f>
        <v>0</v>
      </c>
      <c r="O21" s="12">
        <f>AN21</f>
        <v>0</v>
      </c>
      <c r="P21" s="7">
        <f>AQ21</f>
        <v>0</v>
      </c>
      <c r="Q21" s="4">
        <f>AT21</f>
        <v>0</v>
      </c>
      <c r="R21" s="7">
        <f>AW21</f>
        <v>0</v>
      </c>
      <c r="S21" s="4">
        <f>AZ21</f>
        <v>0</v>
      </c>
      <c r="T21" s="32">
        <v>1.75</v>
      </c>
      <c r="U21" s="13">
        <f>IF(T21&lt;=0,51,RANK(T21,$T$4:$T$49,0))</f>
        <v>16</v>
      </c>
      <c r="V21" s="4">
        <f>VLOOKUP(U21,Punktezuordnung!$A$2:$B$52,2,FALSE)</f>
        <v>35</v>
      </c>
      <c r="W21" s="45">
        <v>14</v>
      </c>
      <c r="X21" s="13">
        <f>IF(W21&lt;=0,51,RANK(W21,$W$4:$W$48,0))</f>
        <v>15</v>
      </c>
      <c r="Y21" s="4">
        <f>VLOOKUP(X21,Punktezuordnung!$A$2:$B$52,2,FALSE)</f>
        <v>36</v>
      </c>
      <c r="Z21" s="19">
        <v>100</v>
      </c>
      <c r="AA21" s="13">
        <f>IF(Z21&gt;=100,51,RANK(Z21,$Z$4:$Z$49,1))</f>
        <v>51</v>
      </c>
      <c r="AB21" s="4">
        <f>VLOOKUP(AA21,Punktezuordnung!$A$2:$B$52,2,FALSE)</f>
        <v>0</v>
      </c>
      <c r="AC21" s="34">
        <v>0</v>
      </c>
      <c r="AD21" s="13">
        <f>IF(AC21&lt;=0,51,RANK(AC21,$AC$4:$AC$49,0))</f>
        <v>51</v>
      </c>
      <c r="AE21" s="4">
        <f>VLOOKUP(AD21,Punktezuordnung!$A$2:$B$52,2,FALSE)</f>
        <v>0</v>
      </c>
      <c r="AF21" s="18">
        <v>0</v>
      </c>
      <c r="AG21" s="13">
        <f>IF(AF21&lt;=0,51,RANK(AF21,$AF$4:$AF$49,0))</f>
        <v>51</v>
      </c>
      <c r="AH21" s="4">
        <f>VLOOKUP(AG21,Punktezuordnung!$A$2:$B$52,2,FALSE)</f>
        <v>0</v>
      </c>
      <c r="AI21" s="18">
        <v>0</v>
      </c>
      <c r="AJ21" s="13">
        <f>IF(AI21&lt;=0,51,RANK(AI21,$AI$4:$AI$49,0))</f>
        <v>51</v>
      </c>
      <c r="AK21" s="4">
        <f>VLOOKUP(AJ21,Punktezuordnung!$A$2:$B$52,2,FALSE)</f>
        <v>0</v>
      </c>
      <c r="AL21" s="46">
        <v>0</v>
      </c>
      <c r="AM21" s="27">
        <f>IF(AL21=0,51,RANK(AL21,$AL$4:$AL$49,1))</f>
        <v>51</v>
      </c>
      <c r="AN21" s="4">
        <f>VLOOKUP(AM21,Punktezuordnung!$A$2:$B$52,2,FALSE)</f>
        <v>0</v>
      </c>
      <c r="AO21" s="19">
        <v>100</v>
      </c>
      <c r="AP21" s="13">
        <f>IF(AO21&gt;=100,51,RANK(AO21,$AO$4:$AO$49,1))</f>
        <v>51</v>
      </c>
      <c r="AQ21" s="4">
        <f>VLOOKUP(AP21,Punktezuordnung!$A$2:$B$52,2,FALSE)</f>
        <v>0</v>
      </c>
      <c r="AR21" s="22">
        <v>0</v>
      </c>
      <c r="AS21" s="13">
        <f>IF(AR21&lt;=0,51,RANK(AR21,$AR$4:$AR$49,0))</f>
        <v>51</v>
      </c>
      <c r="AT21" s="4">
        <f>VLOOKUP(AS21,Punktezuordnung!$A$2:$B$52,2,FALSE)</f>
        <v>0</v>
      </c>
      <c r="AU21" s="22">
        <v>100</v>
      </c>
      <c r="AV21" s="13">
        <f>IF(AU21&gt;=100,51,RANK(AU21,$AU$4:$AU$49,1))</f>
        <v>51</v>
      </c>
      <c r="AW21" s="4">
        <f>VLOOKUP(AV21,Punktezuordnung!$A$2:$B$52,2,FALSE)</f>
        <v>0</v>
      </c>
      <c r="AX21" s="33">
        <v>0</v>
      </c>
      <c r="AY21" s="13">
        <f>IF(AX21&lt;=0,51,RANK(AX21,$AX$4:$AX$49,0))</f>
        <v>51</v>
      </c>
      <c r="AZ21" s="2">
        <f>VLOOKUP(AY21,Punktezuordnung!$A$2:$B$52,2,FALSE)</f>
        <v>0</v>
      </c>
    </row>
    <row r="22" spans="1:52" x14ac:dyDescent="0.25">
      <c r="A22" s="17" t="s">
        <v>72</v>
      </c>
      <c r="B22" s="17" t="s">
        <v>73</v>
      </c>
      <c r="C22" s="17" t="s">
        <v>69</v>
      </c>
      <c r="D22" s="17">
        <v>2016</v>
      </c>
      <c r="E22" s="17" t="s">
        <v>42</v>
      </c>
      <c r="F22" s="13">
        <f>IF(G22=0,"",RANK(G22,$G$4:$G$49,0))</f>
        <v>19</v>
      </c>
      <c r="G22" s="4">
        <f>SUM(LARGE(I22:S22,{1;2;3;4;5;6;7;8}))</f>
        <v>65</v>
      </c>
      <c r="H22" s="20">
        <f>COUNTIF(I22:S22,"&gt;0")</f>
        <v>2</v>
      </c>
      <c r="I22" s="7">
        <f>V22</f>
        <v>33</v>
      </c>
      <c r="J22" s="4">
        <f>Y22</f>
        <v>32</v>
      </c>
      <c r="K22" s="7">
        <f>AB22</f>
        <v>0</v>
      </c>
      <c r="L22" s="4">
        <f>AE22</f>
        <v>0</v>
      </c>
      <c r="M22" s="31">
        <f>AH22</f>
        <v>0</v>
      </c>
      <c r="N22" s="40">
        <f>AK22</f>
        <v>0</v>
      </c>
      <c r="O22" s="12">
        <f>AN22</f>
        <v>0</v>
      </c>
      <c r="P22" s="7">
        <f>AQ22</f>
        <v>0</v>
      </c>
      <c r="Q22" s="4">
        <f>AT22</f>
        <v>0</v>
      </c>
      <c r="R22" s="7">
        <f>AW22</f>
        <v>0</v>
      </c>
      <c r="S22" s="4">
        <f>AZ22</f>
        <v>0</v>
      </c>
      <c r="T22" s="32">
        <v>1.5</v>
      </c>
      <c r="U22" s="13">
        <f>IF(T22&lt;=0,51,RANK(T22,$T$4:$T$49,0))</f>
        <v>18</v>
      </c>
      <c r="V22" s="4">
        <f>VLOOKUP(U22,Punktezuordnung!$A$2:$B$52,2,FALSE)</f>
        <v>33</v>
      </c>
      <c r="W22" s="45">
        <v>10</v>
      </c>
      <c r="X22" s="13">
        <f>IF(W22&lt;=0,51,RANK(W22,$W$4:$W$48,0))</f>
        <v>19</v>
      </c>
      <c r="Y22" s="4">
        <f>VLOOKUP(X22,Punktezuordnung!$A$2:$B$52,2,FALSE)</f>
        <v>32</v>
      </c>
      <c r="Z22" s="19">
        <v>100</v>
      </c>
      <c r="AA22" s="13">
        <f>IF(Z22&gt;=100,51,RANK(Z22,$Z$4:$Z$49,1))</f>
        <v>51</v>
      </c>
      <c r="AB22" s="4">
        <f>VLOOKUP(AA22,Punktezuordnung!$A$2:$B$52,2,FALSE)</f>
        <v>0</v>
      </c>
      <c r="AC22" s="34">
        <v>0</v>
      </c>
      <c r="AD22" s="13">
        <f>IF(AC22&lt;=0,51,RANK(AC22,$AC$4:$AC$49,0))</f>
        <v>51</v>
      </c>
      <c r="AE22" s="4">
        <f>VLOOKUP(AD22,Punktezuordnung!$A$2:$B$52,2,FALSE)</f>
        <v>0</v>
      </c>
      <c r="AF22" s="18">
        <v>0</v>
      </c>
      <c r="AG22" s="13">
        <f>IF(AF22&lt;=0,51,RANK(AF22,$AF$4:$AF$49,0))</f>
        <v>51</v>
      </c>
      <c r="AH22" s="4">
        <f>VLOOKUP(AG22,Punktezuordnung!$A$2:$B$52,2,FALSE)</f>
        <v>0</v>
      </c>
      <c r="AI22" s="18">
        <v>0</v>
      </c>
      <c r="AJ22" s="13">
        <f>IF(AI22&lt;=0,51,RANK(AI22,$AI$4:$AI$49,0))</f>
        <v>51</v>
      </c>
      <c r="AK22" s="4">
        <f>VLOOKUP(AJ22,Punktezuordnung!$A$2:$B$52,2,FALSE)</f>
        <v>0</v>
      </c>
      <c r="AL22" s="46">
        <v>0</v>
      </c>
      <c r="AM22" s="27">
        <f>IF(AL22=0,51,RANK(AL22,$AL$4:$AL$49,1))</f>
        <v>51</v>
      </c>
      <c r="AN22" s="4">
        <f>VLOOKUP(AM22,Punktezuordnung!$A$2:$B$52,2,FALSE)</f>
        <v>0</v>
      </c>
      <c r="AO22" s="19">
        <v>100</v>
      </c>
      <c r="AP22" s="13">
        <f>IF(AO22&gt;=100,51,RANK(AO22,$AO$4:$AO$49,1))</f>
        <v>51</v>
      </c>
      <c r="AQ22" s="4">
        <f>VLOOKUP(AP22,Punktezuordnung!$A$2:$B$52,2,FALSE)</f>
        <v>0</v>
      </c>
      <c r="AR22" s="22">
        <v>0</v>
      </c>
      <c r="AS22" s="13">
        <f>IF(AR22&lt;=0,51,RANK(AR22,$AR$4:$AR$49,0))</f>
        <v>51</v>
      </c>
      <c r="AT22" s="4">
        <f>VLOOKUP(AS22,Punktezuordnung!$A$2:$B$52,2,FALSE)</f>
        <v>0</v>
      </c>
      <c r="AU22" s="22">
        <v>100</v>
      </c>
      <c r="AV22" s="13">
        <f>IF(AU22&gt;=100,51,RANK(AU22,$AU$4:$AU$49,1))</f>
        <v>51</v>
      </c>
      <c r="AW22" s="4">
        <f>VLOOKUP(AV22,Punktezuordnung!$A$2:$B$52,2,FALSE)</f>
        <v>0</v>
      </c>
      <c r="AX22" s="33">
        <v>0</v>
      </c>
      <c r="AY22" s="13">
        <f>IF(AX22&lt;=0,51,RANK(AX22,$AX$4:$AX$49,0))</f>
        <v>51</v>
      </c>
      <c r="AZ22" s="2">
        <f>VLOOKUP(AY22,Punktezuordnung!$A$2:$B$52,2,FALSE)</f>
        <v>0</v>
      </c>
    </row>
    <row r="23" spans="1:52" x14ac:dyDescent="0.25">
      <c r="A23" s="17"/>
      <c r="B23" s="17"/>
      <c r="C23" s="17"/>
      <c r="D23" s="17"/>
      <c r="E23" s="17"/>
      <c r="F23" s="13" t="str">
        <f>IF(G23=0,"",RANK(G23,$G$4:$G$49,0))</f>
        <v/>
      </c>
      <c r="G23" s="4">
        <f>SUM(LARGE(I23:S23,{1;2;3;4;5;6;7;8}))</f>
        <v>0</v>
      </c>
      <c r="H23" s="20">
        <f>COUNTIF(I23:S23,"&gt;0")</f>
        <v>0</v>
      </c>
      <c r="I23" s="7">
        <f>V23</f>
        <v>0</v>
      </c>
      <c r="J23" s="4">
        <f>Y23</f>
        <v>0</v>
      </c>
      <c r="K23" s="7">
        <f>AB23</f>
        <v>0</v>
      </c>
      <c r="L23" s="4">
        <f>AE23</f>
        <v>0</v>
      </c>
      <c r="M23" s="31">
        <f>AH23</f>
        <v>0</v>
      </c>
      <c r="N23" s="40">
        <f>AK23</f>
        <v>0</v>
      </c>
      <c r="O23" s="12">
        <f>AN23</f>
        <v>0</v>
      </c>
      <c r="P23" s="7">
        <f>AQ23</f>
        <v>0</v>
      </c>
      <c r="Q23" s="4">
        <f>AT23</f>
        <v>0</v>
      </c>
      <c r="R23" s="7">
        <f>AW23</f>
        <v>0</v>
      </c>
      <c r="S23" s="4">
        <f>AZ23</f>
        <v>0</v>
      </c>
      <c r="T23" s="32">
        <v>0</v>
      </c>
      <c r="U23" s="13">
        <f>IF(T23&lt;=0,51,RANK(T23,$T$4:$T$49,0))</f>
        <v>51</v>
      </c>
      <c r="V23" s="4">
        <f>VLOOKUP(U23,Punktezuordnung!$A$2:$B$52,2,FALSE)</f>
        <v>0</v>
      </c>
      <c r="W23" s="45">
        <v>0</v>
      </c>
      <c r="X23" s="13">
        <f>IF(W23&lt;=0,51,RANK(W23,$W$4:$W$48,0))</f>
        <v>51</v>
      </c>
      <c r="Y23" s="4">
        <f>VLOOKUP(X23,Punktezuordnung!$A$2:$B$52,2,FALSE)</f>
        <v>0</v>
      </c>
      <c r="Z23" s="19">
        <v>100</v>
      </c>
      <c r="AA23" s="13">
        <f>IF(Z23&gt;=100,51,RANK(Z23,$Z$4:$Z$49,1))</f>
        <v>51</v>
      </c>
      <c r="AB23" s="4">
        <f>VLOOKUP(AA23,Punktezuordnung!$A$2:$B$52,2,FALSE)</f>
        <v>0</v>
      </c>
      <c r="AC23" s="34">
        <v>0</v>
      </c>
      <c r="AD23" s="13">
        <f>IF(AC23&lt;=0,51,RANK(AC23,$AC$4:$AC$49,0))</f>
        <v>51</v>
      </c>
      <c r="AE23" s="4">
        <f>VLOOKUP(AD23,Punktezuordnung!$A$2:$B$52,2,FALSE)</f>
        <v>0</v>
      </c>
      <c r="AF23" s="18">
        <v>0</v>
      </c>
      <c r="AG23" s="13">
        <f>IF(AF23&lt;=0,51,RANK(AF23,$AF$4:$AF$49,0))</f>
        <v>51</v>
      </c>
      <c r="AH23" s="4">
        <f>VLOOKUP(AG23,Punktezuordnung!$A$2:$B$52,2,FALSE)</f>
        <v>0</v>
      </c>
      <c r="AI23" s="18">
        <v>0</v>
      </c>
      <c r="AJ23" s="13">
        <f>IF(AI23&lt;=0,51,RANK(AI23,$AI$4:$AI$49,0))</f>
        <v>51</v>
      </c>
      <c r="AK23" s="4">
        <f>VLOOKUP(AJ23,Punktezuordnung!$A$2:$B$52,2,FALSE)</f>
        <v>0</v>
      </c>
      <c r="AL23" s="46">
        <v>0</v>
      </c>
      <c r="AM23" s="27">
        <f>IF(AL23=0,51,RANK(AL23,$AL$4:$AL$49,1))</f>
        <v>51</v>
      </c>
      <c r="AN23" s="4">
        <f>VLOOKUP(AM23,Punktezuordnung!$A$2:$B$52,2,FALSE)</f>
        <v>0</v>
      </c>
      <c r="AO23" s="19">
        <v>100</v>
      </c>
      <c r="AP23" s="13">
        <f>IF(AO23&gt;=100,51,RANK(AO23,$AO$4:$AO$49,1))</f>
        <v>51</v>
      </c>
      <c r="AQ23" s="4">
        <f>VLOOKUP(AP23,Punktezuordnung!$A$2:$B$52,2,FALSE)</f>
        <v>0</v>
      </c>
      <c r="AR23" s="22">
        <v>0</v>
      </c>
      <c r="AS23" s="13">
        <f>IF(AR23&lt;=0,51,RANK(AR23,$AR$4:$AR$49,0))</f>
        <v>51</v>
      </c>
      <c r="AT23" s="4">
        <f>VLOOKUP(AS23,Punktezuordnung!$A$2:$B$52,2,FALSE)</f>
        <v>0</v>
      </c>
      <c r="AU23" s="22">
        <v>100</v>
      </c>
      <c r="AV23" s="13">
        <f>IF(AU23&gt;=100,51,RANK(AU23,$AU$4:$AU$49,1))</f>
        <v>51</v>
      </c>
      <c r="AW23" s="4">
        <f>VLOOKUP(AV23,Punktezuordnung!$A$2:$B$52,2,FALSE)</f>
        <v>0</v>
      </c>
      <c r="AX23" s="33">
        <v>0</v>
      </c>
      <c r="AY23" s="13">
        <f>IF(AX23&lt;=0,51,RANK(AX23,$AX$4:$AX$49,0))</f>
        <v>51</v>
      </c>
      <c r="AZ23" s="2">
        <f>VLOOKUP(AY23,Punktezuordnung!$A$2:$B$52,2,FALSE)</f>
        <v>0</v>
      </c>
    </row>
    <row r="24" spans="1:52" x14ac:dyDescent="0.25">
      <c r="A24" s="17"/>
      <c r="B24" s="17"/>
      <c r="C24" s="17"/>
      <c r="D24" s="17"/>
      <c r="E24" s="17"/>
      <c r="F24" s="13" t="str">
        <f>IF(G24=0,"",RANK(G24,$G$4:$G$49,0))</f>
        <v/>
      </c>
      <c r="G24" s="4">
        <f>SUM(LARGE(I24:S24,{1;2;3;4;5;6;7;8}))</f>
        <v>0</v>
      </c>
      <c r="H24" s="20">
        <f>COUNTIF(I24:S24,"&gt;0")</f>
        <v>0</v>
      </c>
      <c r="I24" s="7">
        <f>V24</f>
        <v>0</v>
      </c>
      <c r="J24" s="4">
        <f>Y24</f>
        <v>0</v>
      </c>
      <c r="K24" s="7">
        <f>AB24</f>
        <v>0</v>
      </c>
      <c r="L24" s="4">
        <f>AE24</f>
        <v>0</v>
      </c>
      <c r="M24" s="31">
        <f>AH24</f>
        <v>0</v>
      </c>
      <c r="N24" s="40">
        <f>AK24</f>
        <v>0</v>
      </c>
      <c r="O24" s="12">
        <f>AN24</f>
        <v>0</v>
      </c>
      <c r="P24" s="7">
        <f>AQ24</f>
        <v>0</v>
      </c>
      <c r="Q24" s="4">
        <f>AT24</f>
        <v>0</v>
      </c>
      <c r="R24" s="7">
        <f>AW24</f>
        <v>0</v>
      </c>
      <c r="S24" s="4">
        <f>AZ24</f>
        <v>0</v>
      </c>
      <c r="T24" s="32">
        <v>0</v>
      </c>
      <c r="U24" s="13">
        <f>IF(T24&lt;=0,51,RANK(T24,$T$4:$T$49,0))</f>
        <v>51</v>
      </c>
      <c r="V24" s="4">
        <f>VLOOKUP(U24,Punktezuordnung!$A$2:$B$52,2,FALSE)</f>
        <v>0</v>
      </c>
      <c r="W24" s="45">
        <v>0</v>
      </c>
      <c r="X24" s="13">
        <f>IF(W24&lt;=0,51,RANK(W24,$W$4:$W$48,0))</f>
        <v>51</v>
      </c>
      <c r="Y24" s="4">
        <f>VLOOKUP(X24,Punktezuordnung!$A$2:$B$52,2,FALSE)</f>
        <v>0</v>
      </c>
      <c r="Z24" s="19">
        <v>100</v>
      </c>
      <c r="AA24" s="13">
        <f>IF(Z24&gt;=100,51,RANK(Z24,$Z$4:$Z$49,1))</f>
        <v>51</v>
      </c>
      <c r="AB24" s="4">
        <f>VLOOKUP(AA24,Punktezuordnung!$A$2:$B$52,2,FALSE)</f>
        <v>0</v>
      </c>
      <c r="AC24" s="34">
        <v>0</v>
      </c>
      <c r="AD24" s="13">
        <f>IF(AC24&lt;=0,51,RANK(AC24,$AC$4:$AC$49,0))</f>
        <v>51</v>
      </c>
      <c r="AE24" s="4">
        <f>VLOOKUP(AD24,Punktezuordnung!$A$2:$B$52,2,FALSE)</f>
        <v>0</v>
      </c>
      <c r="AF24" s="18">
        <v>0</v>
      </c>
      <c r="AG24" s="13">
        <f>IF(AF24&lt;=0,51,RANK(AF24,$AF$4:$AF$49,0))</f>
        <v>51</v>
      </c>
      <c r="AH24" s="4">
        <f>VLOOKUP(AG24,Punktezuordnung!$A$2:$B$52,2,FALSE)</f>
        <v>0</v>
      </c>
      <c r="AI24" s="18">
        <v>0</v>
      </c>
      <c r="AJ24" s="13">
        <f>IF(AI24&lt;=0,51,RANK(AI24,$AI$4:$AI$49,0))</f>
        <v>51</v>
      </c>
      <c r="AK24" s="4">
        <f>VLOOKUP(AJ24,Punktezuordnung!$A$2:$B$52,2,FALSE)</f>
        <v>0</v>
      </c>
      <c r="AL24" s="46">
        <v>0</v>
      </c>
      <c r="AM24" s="27">
        <f>IF(AL24=0,51,RANK(AL24,$AL$4:$AL$49,1))</f>
        <v>51</v>
      </c>
      <c r="AN24" s="4">
        <f>VLOOKUP(AM24,Punktezuordnung!$A$2:$B$52,2,FALSE)</f>
        <v>0</v>
      </c>
      <c r="AO24" s="19">
        <v>100</v>
      </c>
      <c r="AP24" s="13">
        <f>IF(AO24&gt;=100,51,RANK(AO24,$AO$4:$AO$49,1))</f>
        <v>51</v>
      </c>
      <c r="AQ24" s="4">
        <f>VLOOKUP(AP24,Punktezuordnung!$A$2:$B$52,2,FALSE)</f>
        <v>0</v>
      </c>
      <c r="AR24" s="22">
        <v>0</v>
      </c>
      <c r="AS24" s="13">
        <f>IF(AR24&lt;=0,51,RANK(AR24,$AR$4:$AR$49,0))</f>
        <v>51</v>
      </c>
      <c r="AT24" s="4">
        <f>VLOOKUP(AS24,Punktezuordnung!$A$2:$B$52,2,FALSE)</f>
        <v>0</v>
      </c>
      <c r="AU24" s="22">
        <v>100</v>
      </c>
      <c r="AV24" s="13">
        <f>IF(AU24&gt;=100,51,RANK(AU24,$AU$4:$AU$49,1))</f>
        <v>51</v>
      </c>
      <c r="AW24" s="4">
        <f>VLOOKUP(AV24,Punktezuordnung!$A$2:$B$52,2,FALSE)</f>
        <v>0</v>
      </c>
      <c r="AX24" s="33">
        <v>0</v>
      </c>
      <c r="AY24" s="13">
        <f>IF(AX24&lt;=0,51,RANK(AX24,$AX$4:$AX$49,0))</f>
        <v>51</v>
      </c>
      <c r="AZ24" s="2">
        <f>VLOOKUP(AY24,Punktezuordnung!$A$2:$B$52,2,FALSE)</f>
        <v>0</v>
      </c>
    </row>
    <row r="25" spans="1:52" x14ac:dyDescent="0.25">
      <c r="A25" s="17"/>
      <c r="B25" s="17"/>
      <c r="C25" s="17"/>
      <c r="D25" s="17"/>
      <c r="E25" s="17"/>
      <c r="F25" s="13" t="str">
        <f t="shared" ref="F4:F32" si="0">IF(G25=0,"",RANK(G25,$G$4:$G$49,0))</f>
        <v/>
      </c>
      <c r="G25" s="4">
        <f>SUM(LARGE(I25:S25,{1;2;3;4;5;6;7;8}))</f>
        <v>0</v>
      </c>
      <c r="H25" s="20">
        <f t="shared" ref="H4:H32" si="1">COUNTIF(I25:S25,"&gt;0")</f>
        <v>0</v>
      </c>
      <c r="I25" s="7">
        <f t="shared" ref="I4:I32" si="2">V25</f>
        <v>0</v>
      </c>
      <c r="J25" s="4">
        <f t="shared" ref="J4:J32" si="3">Y25</f>
        <v>0</v>
      </c>
      <c r="K25" s="7">
        <f t="shared" ref="K4:K32" si="4">AB25</f>
        <v>0</v>
      </c>
      <c r="L25" s="4">
        <f t="shared" ref="L4:L32" si="5">AE25</f>
        <v>0</v>
      </c>
      <c r="M25" s="31">
        <f t="shared" ref="M5:M32" si="6">AH25</f>
        <v>0</v>
      </c>
      <c r="N25" s="40">
        <f t="shared" ref="N5:N32" si="7">AK25</f>
        <v>0</v>
      </c>
      <c r="O25" s="12">
        <f t="shared" ref="O4:O32" si="8">AN25</f>
        <v>0</v>
      </c>
      <c r="P25" s="7">
        <f t="shared" ref="P4:P32" si="9">AQ25</f>
        <v>0</v>
      </c>
      <c r="Q25" s="4">
        <f t="shared" ref="Q4:Q32" si="10">AT25</f>
        <v>0</v>
      </c>
      <c r="R25" s="7">
        <f t="shared" ref="R4:R32" si="11">AW25</f>
        <v>0</v>
      </c>
      <c r="S25" s="4">
        <f t="shared" ref="S4:S32" si="12">AZ25</f>
        <v>0</v>
      </c>
      <c r="T25" s="32">
        <v>0</v>
      </c>
      <c r="U25" s="13">
        <f t="shared" ref="U5:U32" si="13">IF(T25&lt;=0,51,RANK(T25,$T$4:$T$49,0))</f>
        <v>51</v>
      </c>
      <c r="V25" s="4">
        <f>VLOOKUP(U25,Punktezuordnung!$A$2:$B$52,2,FALSE)</f>
        <v>0</v>
      </c>
      <c r="W25" s="45">
        <v>0</v>
      </c>
      <c r="X25" s="13">
        <f t="shared" ref="X4:X32" si="14">IF(W25&lt;=0,51,RANK(W25,$W$4:$W$48,0))</f>
        <v>51</v>
      </c>
      <c r="Y25" s="4">
        <f>VLOOKUP(X25,Punktezuordnung!$A$2:$B$52,2,FALSE)</f>
        <v>0</v>
      </c>
      <c r="Z25" s="19">
        <v>100</v>
      </c>
      <c r="AA25" s="13">
        <f t="shared" ref="AA4:AA32" si="15">IF(Z25&gt;=100,51,RANK(Z25,$Z$4:$Z$49,1))</f>
        <v>51</v>
      </c>
      <c r="AB25" s="4">
        <f>VLOOKUP(AA25,Punktezuordnung!$A$2:$B$52,2,FALSE)</f>
        <v>0</v>
      </c>
      <c r="AC25" s="34">
        <v>0</v>
      </c>
      <c r="AD25" s="13">
        <f t="shared" ref="AD5:AD32" si="16">IF(AC25&lt;=0,51,RANK(AC25,$AC$4:$AC$49,0))</f>
        <v>51</v>
      </c>
      <c r="AE25" s="4">
        <f>VLOOKUP(AD25,Punktezuordnung!$A$2:$B$52,2,FALSE)</f>
        <v>0</v>
      </c>
      <c r="AF25" s="18">
        <v>0</v>
      </c>
      <c r="AG25" s="13">
        <f t="shared" ref="AG5:AG32" si="17">IF(AF25&lt;=0,51,RANK(AF25,$AF$4:$AF$49,0))</f>
        <v>51</v>
      </c>
      <c r="AH25" s="4">
        <f>VLOOKUP(AG25,Punktezuordnung!$A$2:$B$52,2,FALSE)</f>
        <v>0</v>
      </c>
      <c r="AI25" s="18">
        <v>0</v>
      </c>
      <c r="AJ25" s="13">
        <f t="shared" ref="AJ5:AJ32" si="18">IF(AI25&lt;=0,51,RANK(AI25,$AI$4:$AI$49,0))</f>
        <v>51</v>
      </c>
      <c r="AK25" s="4">
        <f>VLOOKUP(AJ25,Punktezuordnung!$A$2:$B$52,2,FALSE)</f>
        <v>0</v>
      </c>
      <c r="AL25" s="46">
        <v>0</v>
      </c>
      <c r="AM25" s="27">
        <f t="shared" ref="AM5:AM32" si="19">IF(AL25=0,51,RANK(AL25,$AL$4:$AL$49,1))</f>
        <v>51</v>
      </c>
      <c r="AN25" s="4">
        <f>VLOOKUP(AM25,Punktezuordnung!$A$2:$B$52,2,FALSE)</f>
        <v>0</v>
      </c>
      <c r="AO25" s="19">
        <v>100</v>
      </c>
      <c r="AP25" s="13">
        <f t="shared" ref="AP4:AP32" si="20">IF(AO25&gt;=100,51,RANK(AO25,$AO$4:$AO$49,1))</f>
        <v>51</v>
      </c>
      <c r="AQ25" s="4">
        <f>VLOOKUP(AP25,Punktezuordnung!$A$2:$B$52,2,FALSE)</f>
        <v>0</v>
      </c>
      <c r="AR25" s="22">
        <v>0</v>
      </c>
      <c r="AS25" s="13">
        <f t="shared" ref="AS4:AS32" si="21">IF(AR25&lt;=0,51,RANK(AR25,$AR$4:$AR$49,0))</f>
        <v>51</v>
      </c>
      <c r="AT25" s="4">
        <f>VLOOKUP(AS25,Punktezuordnung!$A$2:$B$52,2,FALSE)</f>
        <v>0</v>
      </c>
      <c r="AU25" s="22">
        <v>100</v>
      </c>
      <c r="AV25" s="13">
        <f t="shared" ref="AV4:AV32" si="22">IF(AU25&gt;=100,51,RANK(AU25,$AU$4:$AU$49,1))</f>
        <v>51</v>
      </c>
      <c r="AW25" s="4">
        <f>VLOOKUP(AV25,Punktezuordnung!$A$2:$B$52,2,FALSE)</f>
        <v>0</v>
      </c>
      <c r="AX25" s="33">
        <v>0</v>
      </c>
      <c r="AY25" s="13">
        <f t="shared" ref="AY4:AY32" si="23">IF(AX25&lt;=0,51,RANK(AX25,$AX$4:$AX$49,0))</f>
        <v>51</v>
      </c>
      <c r="AZ25" s="2">
        <f>VLOOKUP(AY25,Punktezuordnung!$A$2:$B$52,2,FALSE)</f>
        <v>0</v>
      </c>
    </row>
    <row r="26" spans="1:52" x14ac:dyDescent="0.25">
      <c r="A26" s="17"/>
      <c r="B26" s="17"/>
      <c r="C26" s="17"/>
      <c r="D26" s="17"/>
      <c r="E26" s="17"/>
      <c r="F26" s="13" t="str">
        <f t="shared" si="0"/>
        <v/>
      </c>
      <c r="G26" s="4">
        <f>SUM(LARGE(I26:S26,{1;2;3;4;5;6;7;8}))</f>
        <v>0</v>
      </c>
      <c r="H26" s="20">
        <f t="shared" si="1"/>
        <v>0</v>
      </c>
      <c r="I26" s="7">
        <f t="shared" si="2"/>
        <v>0</v>
      </c>
      <c r="J26" s="4">
        <f t="shared" si="3"/>
        <v>0</v>
      </c>
      <c r="K26" s="7">
        <f t="shared" si="4"/>
        <v>0</v>
      </c>
      <c r="L26" s="4">
        <f t="shared" si="5"/>
        <v>0</v>
      </c>
      <c r="M26" s="31">
        <f t="shared" si="6"/>
        <v>0</v>
      </c>
      <c r="N26" s="40">
        <f t="shared" si="7"/>
        <v>0</v>
      </c>
      <c r="O26" s="12">
        <f t="shared" si="8"/>
        <v>0</v>
      </c>
      <c r="P26" s="7">
        <f t="shared" si="9"/>
        <v>0</v>
      </c>
      <c r="Q26" s="4">
        <f t="shared" si="10"/>
        <v>0</v>
      </c>
      <c r="R26" s="7">
        <f t="shared" si="11"/>
        <v>0</v>
      </c>
      <c r="S26" s="4">
        <f t="shared" si="12"/>
        <v>0</v>
      </c>
      <c r="T26" s="32">
        <v>0</v>
      </c>
      <c r="U26" s="13">
        <f t="shared" si="13"/>
        <v>51</v>
      </c>
      <c r="V26" s="4">
        <f>VLOOKUP(U26,Punktezuordnung!$A$2:$B$52,2,FALSE)</f>
        <v>0</v>
      </c>
      <c r="W26" s="45">
        <v>0</v>
      </c>
      <c r="X26" s="13">
        <f t="shared" si="14"/>
        <v>51</v>
      </c>
      <c r="Y26" s="4">
        <f>VLOOKUP(X26,Punktezuordnung!$A$2:$B$52,2,FALSE)</f>
        <v>0</v>
      </c>
      <c r="Z26" s="19">
        <v>100</v>
      </c>
      <c r="AA26" s="13">
        <f t="shared" si="15"/>
        <v>51</v>
      </c>
      <c r="AB26" s="4">
        <f>VLOOKUP(AA26,Punktezuordnung!$A$2:$B$52,2,FALSE)</f>
        <v>0</v>
      </c>
      <c r="AC26" s="34">
        <v>0</v>
      </c>
      <c r="AD26" s="13">
        <f t="shared" si="16"/>
        <v>51</v>
      </c>
      <c r="AE26" s="4">
        <f>VLOOKUP(AD26,Punktezuordnung!$A$2:$B$52,2,FALSE)</f>
        <v>0</v>
      </c>
      <c r="AF26" s="18">
        <v>0</v>
      </c>
      <c r="AG26" s="13">
        <f t="shared" si="17"/>
        <v>51</v>
      </c>
      <c r="AH26" s="4">
        <f>VLOOKUP(AG26,Punktezuordnung!$A$2:$B$52,2,FALSE)</f>
        <v>0</v>
      </c>
      <c r="AI26" s="18">
        <v>0</v>
      </c>
      <c r="AJ26" s="13">
        <f t="shared" si="18"/>
        <v>51</v>
      </c>
      <c r="AK26" s="4">
        <f>VLOOKUP(AJ26,Punktezuordnung!$A$2:$B$52,2,FALSE)</f>
        <v>0</v>
      </c>
      <c r="AL26" s="46">
        <v>0</v>
      </c>
      <c r="AM26" s="27">
        <f t="shared" si="19"/>
        <v>51</v>
      </c>
      <c r="AN26" s="4">
        <f>VLOOKUP(AM26,Punktezuordnung!$A$2:$B$52,2,FALSE)</f>
        <v>0</v>
      </c>
      <c r="AO26" s="19">
        <v>100</v>
      </c>
      <c r="AP26" s="13">
        <f t="shared" si="20"/>
        <v>51</v>
      </c>
      <c r="AQ26" s="4">
        <f>VLOOKUP(AP26,Punktezuordnung!$A$2:$B$52,2,FALSE)</f>
        <v>0</v>
      </c>
      <c r="AR26" s="22">
        <v>0</v>
      </c>
      <c r="AS26" s="13">
        <f t="shared" si="21"/>
        <v>51</v>
      </c>
      <c r="AT26" s="4">
        <f>VLOOKUP(AS26,Punktezuordnung!$A$2:$B$52,2,FALSE)</f>
        <v>0</v>
      </c>
      <c r="AU26" s="22">
        <v>100</v>
      </c>
      <c r="AV26" s="13">
        <f t="shared" si="22"/>
        <v>51</v>
      </c>
      <c r="AW26" s="4">
        <f>VLOOKUP(AV26,Punktezuordnung!$A$2:$B$52,2,FALSE)</f>
        <v>0</v>
      </c>
      <c r="AX26" s="33">
        <v>0</v>
      </c>
      <c r="AY26" s="13">
        <f t="shared" si="23"/>
        <v>51</v>
      </c>
      <c r="AZ26" s="2">
        <f>VLOOKUP(AY26,Punktezuordnung!$A$2:$B$52,2,FALSE)</f>
        <v>0</v>
      </c>
    </row>
    <row r="27" spans="1:52" x14ac:dyDescent="0.25">
      <c r="A27" s="17"/>
      <c r="B27" s="17"/>
      <c r="C27" s="17"/>
      <c r="D27" s="17"/>
      <c r="E27" s="17"/>
      <c r="F27" s="13" t="str">
        <f t="shared" si="0"/>
        <v/>
      </c>
      <c r="G27" s="4">
        <f>SUM(LARGE(I27:S27,{1;2;3;4;5;6;7;8}))</f>
        <v>0</v>
      </c>
      <c r="H27" s="20">
        <f t="shared" si="1"/>
        <v>0</v>
      </c>
      <c r="I27" s="7">
        <f t="shared" si="2"/>
        <v>0</v>
      </c>
      <c r="J27" s="4">
        <f t="shared" si="3"/>
        <v>0</v>
      </c>
      <c r="K27" s="7">
        <f t="shared" si="4"/>
        <v>0</v>
      </c>
      <c r="L27" s="4">
        <f t="shared" si="5"/>
        <v>0</v>
      </c>
      <c r="M27" s="31">
        <f t="shared" si="6"/>
        <v>0</v>
      </c>
      <c r="N27" s="40">
        <f t="shared" si="7"/>
        <v>0</v>
      </c>
      <c r="O27" s="12">
        <f t="shared" si="8"/>
        <v>0</v>
      </c>
      <c r="P27" s="7">
        <f t="shared" si="9"/>
        <v>0</v>
      </c>
      <c r="Q27" s="4">
        <f t="shared" si="10"/>
        <v>0</v>
      </c>
      <c r="R27" s="7">
        <f t="shared" si="11"/>
        <v>0</v>
      </c>
      <c r="S27" s="4">
        <f t="shared" si="12"/>
        <v>0</v>
      </c>
      <c r="T27" s="32">
        <v>0</v>
      </c>
      <c r="U27" s="13">
        <f t="shared" si="13"/>
        <v>51</v>
      </c>
      <c r="V27" s="4">
        <f>VLOOKUP(U27,Punktezuordnung!$A$2:$B$52,2,FALSE)</f>
        <v>0</v>
      </c>
      <c r="W27" s="45">
        <v>0</v>
      </c>
      <c r="X27" s="13">
        <f t="shared" si="14"/>
        <v>51</v>
      </c>
      <c r="Y27" s="4">
        <f>VLOOKUP(X27,Punktezuordnung!$A$2:$B$52,2,FALSE)</f>
        <v>0</v>
      </c>
      <c r="Z27" s="19">
        <v>100</v>
      </c>
      <c r="AA27" s="13">
        <f t="shared" si="15"/>
        <v>51</v>
      </c>
      <c r="AB27" s="4">
        <f>VLOOKUP(AA27,Punktezuordnung!$A$2:$B$52,2,FALSE)</f>
        <v>0</v>
      </c>
      <c r="AC27" s="34">
        <v>0</v>
      </c>
      <c r="AD27" s="13">
        <f t="shared" si="16"/>
        <v>51</v>
      </c>
      <c r="AE27" s="4">
        <f>VLOOKUP(AD27,Punktezuordnung!$A$2:$B$52,2,FALSE)</f>
        <v>0</v>
      </c>
      <c r="AF27" s="18">
        <v>0</v>
      </c>
      <c r="AG27" s="13">
        <f t="shared" si="17"/>
        <v>51</v>
      </c>
      <c r="AH27" s="4">
        <f>VLOOKUP(AG27,Punktezuordnung!$A$2:$B$52,2,FALSE)</f>
        <v>0</v>
      </c>
      <c r="AI27" s="18">
        <v>0</v>
      </c>
      <c r="AJ27" s="13">
        <f t="shared" si="18"/>
        <v>51</v>
      </c>
      <c r="AK27" s="4">
        <f>VLOOKUP(AJ27,Punktezuordnung!$A$2:$B$52,2,FALSE)</f>
        <v>0</v>
      </c>
      <c r="AL27" s="46">
        <v>0</v>
      </c>
      <c r="AM27" s="27">
        <f t="shared" si="19"/>
        <v>51</v>
      </c>
      <c r="AN27" s="4">
        <f>VLOOKUP(AM27,Punktezuordnung!$A$2:$B$52,2,FALSE)</f>
        <v>0</v>
      </c>
      <c r="AO27" s="19">
        <v>100</v>
      </c>
      <c r="AP27" s="13">
        <f t="shared" si="20"/>
        <v>51</v>
      </c>
      <c r="AQ27" s="4">
        <f>VLOOKUP(AP27,Punktezuordnung!$A$2:$B$52,2,FALSE)</f>
        <v>0</v>
      </c>
      <c r="AR27" s="22">
        <v>0</v>
      </c>
      <c r="AS27" s="13">
        <f t="shared" si="21"/>
        <v>51</v>
      </c>
      <c r="AT27" s="4">
        <f>VLOOKUP(AS27,Punktezuordnung!$A$2:$B$52,2,FALSE)</f>
        <v>0</v>
      </c>
      <c r="AU27" s="22">
        <v>100</v>
      </c>
      <c r="AV27" s="13">
        <f t="shared" si="22"/>
        <v>51</v>
      </c>
      <c r="AW27" s="4">
        <f>VLOOKUP(AV27,Punktezuordnung!$A$2:$B$52,2,FALSE)</f>
        <v>0</v>
      </c>
      <c r="AX27" s="33">
        <v>0</v>
      </c>
      <c r="AY27" s="13">
        <f t="shared" si="23"/>
        <v>51</v>
      </c>
      <c r="AZ27" s="2">
        <f>VLOOKUP(AY27,Punktezuordnung!$A$2:$B$52,2,FALSE)</f>
        <v>0</v>
      </c>
    </row>
    <row r="28" spans="1:52" x14ac:dyDescent="0.25">
      <c r="A28" s="17"/>
      <c r="B28" s="17"/>
      <c r="C28" s="17"/>
      <c r="D28" s="17"/>
      <c r="E28" s="17"/>
      <c r="F28" s="13" t="str">
        <f t="shared" si="0"/>
        <v/>
      </c>
      <c r="G28" s="4">
        <f>SUM(LARGE(I28:S28,{1;2;3;4;5;6;7;8}))</f>
        <v>0</v>
      </c>
      <c r="H28" s="20">
        <f t="shared" si="1"/>
        <v>0</v>
      </c>
      <c r="I28" s="7">
        <f t="shared" si="2"/>
        <v>0</v>
      </c>
      <c r="J28" s="4">
        <f t="shared" si="3"/>
        <v>0</v>
      </c>
      <c r="K28" s="7">
        <f t="shared" si="4"/>
        <v>0</v>
      </c>
      <c r="L28" s="4">
        <f t="shared" si="5"/>
        <v>0</v>
      </c>
      <c r="M28" s="31">
        <f t="shared" si="6"/>
        <v>0</v>
      </c>
      <c r="N28" s="40">
        <f t="shared" si="7"/>
        <v>0</v>
      </c>
      <c r="O28" s="12">
        <f t="shared" si="8"/>
        <v>0</v>
      </c>
      <c r="P28" s="7">
        <f t="shared" si="9"/>
        <v>0</v>
      </c>
      <c r="Q28" s="4">
        <f t="shared" si="10"/>
        <v>0</v>
      </c>
      <c r="R28" s="7">
        <f t="shared" si="11"/>
        <v>0</v>
      </c>
      <c r="S28" s="4">
        <f t="shared" si="12"/>
        <v>0</v>
      </c>
      <c r="T28" s="32">
        <v>0</v>
      </c>
      <c r="U28" s="13">
        <f t="shared" si="13"/>
        <v>51</v>
      </c>
      <c r="V28" s="4">
        <f>VLOOKUP(U28,Punktezuordnung!$A$2:$B$52,2,FALSE)</f>
        <v>0</v>
      </c>
      <c r="W28" s="45">
        <v>0</v>
      </c>
      <c r="X28" s="13">
        <f t="shared" si="14"/>
        <v>51</v>
      </c>
      <c r="Y28" s="4">
        <f>VLOOKUP(X28,Punktezuordnung!$A$2:$B$52,2,FALSE)</f>
        <v>0</v>
      </c>
      <c r="Z28" s="19">
        <v>100</v>
      </c>
      <c r="AA28" s="13">
        <f t="shared" si="15"/>
        <v>51</v>
      </c>
      <c r="AB28" s="4">
        <f>VLOOKUP(AA28,Punktezuordnung!$A$2:$B$52,2,FALSE)</f>
        <v>0</v>
      </c>
      <c r="AC28" s="34">
        <v>0</v>
      </c>
      <c r="AD28" s="13">
        <f t="shared" si="16"/>
        <v>51</v>
      </c>
      <c r="AE28" s="4">
        <f>VLOOKUP(AD28,Punktezuordnung!$A$2:$B$52,2,FALSE)</f>
        <v>0</v>
      </c>
      <c r="AF28" s="18">
        <v>0</v>
      </c>
      <c r="AG28" s="13">
        <f t="shared" si="17"/>
        <v>51</v>
      </c>
      <c r="AH28" s="4">
        <f>VLOOKUP(AG28,Punktezuordnung!$A$2:$B$52,2,FALSE)</f>
        <v>0</v>
      </c>
      <c r="AI28" s="18">
        <v>0</v>
      </c>
      <c r="AJ28" s="13">
        <f t="shared" si="18"/>
        <v>51</v>
      </c>
      <c r="AK28" s="4">
        <f>VLOOKUP(AJ28,Punktezuordnung!$A$2:$B$52,2,FALSE)</f>
        <v>0</v>
      </c>
      <c r="AL28" s="46">
        <v>0</v>
      </c>
      <c r="AM28" s="27">
        <f t="shared" si="19"/>
        <v>51</v>
      </c>
      <c r="AN28" s="4">
        <f>VLOOKUP(AM28,Punktezuordnung!$A$2:$B$52,2,FALSE)</f>
        <v>0</v>
      </c>
      <c r="AO28" s="19">
        <v>100</v>
      </c>
      <c r="AP28" s="13">
        <f t="shared" si="20"/>
        <v>51</v>
      </c>
      <c r="AQ28" s="4">
        <f>VLOOKUP(AP28,Punktezuordnung!$A$2:$B$52,2,FALSE)</f>
        <v>0</v>
      </c>
      <c r="AR28" s="22">
        <v>0</v>
      </c>
      <c r="AS28" s="13">
        <f t="shared" si="21"/>
        <v>51</v>
      </c>
      <c r="AT28" s="4">
        <f>VLOOKUP(AS28,Punktezuordnung!$A$2:$B$52,2,FALSE)</f>
        <v>0</v>
      </c>
      <c r="AU28" s="22">
        <v>100</v>
      </c>
      <c r="AV28" s="13">
        <f t="shared" si="22"/>
        <v>51</v>
      </c>
      <c r="AW28" s="4">
        <f>VLOOKUP(AV28,Punktezuordnung!$A$2:$B$52,2,FALSE)</f>
        <v>0</v>
      </c>
      <c r="AX28" s="33">
        <v>0</v>
      </c>
      <c r="AY28" s="13">
        <f t="shared" si="23"/>
        <v>51</v>
      </c>
      <c r="AZ28" s="2">
        <f>VLOOKUP(AY28,Punktezuordnung!$A$2:$B$52,2,FALSE)</f>
        <v>0</v>
      </c>
    </row>
    <row r="29" spans="1:52" x14ac:dyDescent="0.25">
      <c r="A29" s="17"/>
      <c r="B29" s="17"/>
      <c r="C29" s="17"/>
      <c r="D29" s="17"/>
      <c r="E29" s="17"/>
      <c r="F29" s="13" t="str">
        <f t="shared" si="0"/>
        <v/>
      </c>
      <c r="G29" s="4">
        <f>SUM(LARGE(I29:S29,{1;2;3;4;5;6;7;8}))</f>
        <v>0</v>
      </c>
      <c r="H29" s="20">
        <f t="shared" si="1"/>
        <v>0</v>
      </c>
      <c r="I29" s="7">
        <f t="shared" si="2"/>
        <v>0</v>
      </c>
      <c r="J29" s="4">
        <f t="shared" si="3"/>
        <v>0</v>
      </c>
      <c r="K29" s="7">
        <f t="shared" si="4"/>
        <v>0</v>
      </c>
      <c r="L29" s="4">
        <f t="shared" si="5"/>
        <v>0</v>
      </c>
      <c r="M29" s="31">
        <f t="shared" si="6"/>
        <v>0</v>
      </c>
      <c r="N29" s="40">
        <f t="shared" si="7"/>
        <v>0</v>
      </c>
      <c r="O29" s="12">
        <f t="shared" si="8"/>
        <v>0</v>
      </c>
      <c r="P29" s="7">
        <f t="shared" si="9"/>
        <v>0</v>
      </c>
      <c r="Q29" s="4">
        <f t="shared" si="10"/>
        <v>0</v>
      </c>
      <c r="R29" s="7">
        <f t="shared" si="11"/>
        <v>0</v>
      </c>
      <c r="S29" s="4">
        <f t="shared" si="12"/>
        <v>0</v>
      </c>
      <c r="T29" s="32">
        <v>0</v>
      </c>
      <c r="U29" s="13">
        <f t="shared" si="13"/>
        <v>51</v>
      </c>
      <c r="V29" s="4">
        <f>VLOOKUP(U29,Punktezuordnung!$A$2:$B$52,2,FALSE)</f>
        <v>0</v>
      </c>
      <c r="W29" s="45">
        <v>0</v>
      </c>
      <c r="X29" s="13">
        <f t="shared" si="14"/>
        <v>51</v>
      </c>
      <c r="Y29" s="4">
        <f>VLOOKUP(X29,Punktezuordnung!$A$2:$B$52,2,FALSE)</f>
        <v>0</v>
      </c>
      <c r="Z29" s="19">
        <v>100</v>
      </c>
      <c r="AA29" s="13">
        <f t="shared" si="15"/>
        <v>51</v>
      </c>
      <c r="AB29" s="4">
        <f>VLOOKUP(AA29,Punktezuordnung!$A$2:$B$52,2,FALSE)</f>
        <v>0</v>
      </c>
      <c r="AC29" s="34">
        <v>0</v>
      </c>
      <c r="AD29" s="13">
        <f t="shared" si="16"/>
        <v>51</v>
      </c>
      <c r="AE29" s="4">
        <f>VLOOKUP(AD29,Punktezuordnung!$A$2:$B$52,2,FALSE)</f>
        <v>0</v>
      </c>
      <c r="AF29" s="18">
        <v>0</v>
      </c>
      <c r="AG29" s="13">
        <f t="shared" si="17"/>
        <v>51</v>
      </c>
      <c r="AH29" s="4">
        <f>VLOOKUP(AG29,Punktezuordnung!$A$2:$B$52,2,FALSE)</f>
        <v>0</v>
      </c>
      <c r="AI29" s="18">
        <v>0</v>
      </c>
      <c r="AJ29" s="13">
        <f t="shared" si="18"/>
        <v>51</v>
      </c>
      <c r="AK29" s="4">
        <f>VLOOKUP(AJ29,Punktezuordnung!$A$2:$B$52,2,FALSE)</f>
        <v>0</v>
      </c>
      <c r="AL29" s="46">
        <v>0</v>
      </c>
      <c r="AM29" s="27">
        <f t="shared" si="19"/>
        <v>51</v>
      </c>
      <c r="AN29" s="4">
        <f>VLOOKUP(AM29,Punktezuordnung!$A$2:$B$52,2,FALSE)</f>
        <v>0</v>
      </c>
      <c r="AO29" s="19">
        <v>100</v>
      </c>
      <c r="AP29" s="13">
        <f t="shared" si="20"/>
        <v>51</v>
      </c>
      <c r="AQ29" s="4">
        <f>VLOOKUP(AP29,Punktezuordnung!$A$2:$B$52,2,FALSE)</f>
        <v>0</v>
      </c>
      <c r="AR29" s="22">
        <v>0</v>
      </c>
      <c r="AS29" s="13">
        <f t="shared" si="21"/>
        <v>51</v>
      </c>
      <c r="AT29" s="4">
        <f>VLOOKUP(AS29,Punktezuordnung!$A$2:$B$52,2,FALSE)</f>
        <v>0</v>
      </c>
      <c r="AU29" s="22">
        <v>100</v>
      </c>
      <c r="AV29" s="13">
        <f t="shared" si="22"/>
        <v>51</v>
      </c>
      <c r="AW29" s="4">
        <f>VLOOKUP(AV29,Punktezuordnung!$A$2:$B$52,2,FALSE)</f>
        <v>0</v>
      </c>
      <c r="AX29" s="33">
        <v>0</v>
      </c>
      <c r="AY29" s="13">
        <f t="shared" si="23"/>
        <v>51</v>
      </c>
      <c r="AZ29" s="2">
        <f>VLOOKUP(AY29,Punktezuordnung!$A$2:$B$52,2,FALSE)</f>
        <v>0</v>
      </c>
    </row>
    <row r="30" spans="1:52" x14ac:dyDescent="0.25">
      <c r="A30" s="17"/>
      <c r="B30" s="17"/>
      <c r="C30" s="17"/>
      <c r="D30" s="17"/>
      <c r="E30" s="17"/>
      <c r="F30" s="13" t="str">
        <f t="shared" si="0"/>
        <v/>
      </c>
      <c r="G30" s="4">
        <f>SUM(LARGE(I30:S30,{1;2;3;4;5;6;7;8}))</f>
        <v>0</v>
      </c>
      <c r="H30" s="20">
        <f t="shared" si="1"/>
        <v>0</v>
      </c>
      <c r="I30" s="7">
        <f t="shared" si="2"/>
        <v>0</v>
      </c>
      <c r="J30" s="4">
        <f t="shared" si="3"/>
        <v>0</v>
      </c>
      <c r="K30" s="7">
        <f t="shared" si="4"/>
        <v>0</v>
      </c>
      <c r="L30" s="4">
        <f t="shared" si="5"/>
        <v>0</v>
      </c>
      <c r="M30" s="31">
        <f t="shared" si="6"/>
        <v>0</v>
      </c>
      <c r="N30" s="40">
        <f t="shared" si="7"/>
        <v>0</v>
      </c>
      <c r="O30" s="12">
        <f t="shared" si="8"/>
        <v>0</v>
      </c>
      <c r="P30" s="7">
        <f t="shared" si="9"/>
        <v>0</v>
      </c>
      <c r="Q30" s="4">
        <f t="shared" si="10"/>
        <v>0</v>
      </c>
      <c r="R30" s="7">
        <f t="shared" si="11"/>
        <v>0</v>
      </c>
      <c r="S30" s="4">
        <f t="shared" si="12"/>
        <v>0</v>
      </c>
      <c r="T30" s="32">
        <v>0</v>
      </c>
      <c r="U30" s="13">
        <f t="shared" si="13"/>
        <v>51</v>
      </c>
      <c r="V30" s="4">
        <f>VLOOKUP(U30,Punktezuordnung!$A$2:$B$52,2,FALSE)</f>
        <v>0</v>
      </c>
      <c r="W30" s="45">
        <v>0</v>
      </c>
      <c r="X30" s="13">
        <f t="shared" si="14"/>
        <v>51</v>
      </c>
      <c r="Y30" s="4">
        <f>VLOOKUP(X30,Punktezuordnung!$A$2:$B$52,2,FALSE)</f>
        <v>0</v>
      </c>
      <c r="Z30" s="19">
        <v>100</v>
      </c>
      <c r="AA30" s="13">
        <f t="shared" si="15"/>
        <v>51</v>
      </c>
      <c r="AB30" s="4">
        <f>VLOOKUP(AA30,Punktezuordnung!$A$2:$B$52,2,FALSE)</f>
        <v>0</v>
      </c>
      <c r="AC30" s="34">
        <v>0</v>
      </c>
      <c r="AD30" s="13">
        <f t="shared" si="16"/>
        <v>51</v>
      </c>
      <c r="AE30" s="4">
        <f>VLOOKUP(AD30,Punktezuordnung!$A$2:$B$52,2,FALSE)</f>
        <v>0</v>
      </c>
      <c r="AF30" s="18">
        <v>0</v>
      </c>
      <c r="AG30" s="13">
        <f t="shared" si="17"/>
        <v>51</v>
      </c>
      <c r="AH30" s="4">
        <f>VLOOKUP(AG30,Punktezuordnung!$A$2:$B$52,2,FALSE)</f>
        <v>0</v>
      </c>
      <c r="AI30" s="18">
        <v>0</v>
      </c>
      <c r="AJ30" s="13">
        <f t="shared" si="18"/>
        <v>51</v>
      </c>
      <c r="AK30" s="4">
        <f>VLOOKUP(AJ30,Punktezuordnung!$A$2:$B$52,2,FALSE)</f>
        <v>0</v>
      </c>
      <c r="AL30" s="46">
        <v>0</v>
      </c>
      <c r="AM30" s="27">
        <f t="shared" si="19"/>
        <v>51</v>
      </c>
      <c r="AN30" s="4">
        <f>VLOOKUP(AM30,Punktezuordnung!$A$2:$B$52,2,FALSE)</f>
        <v>0</v>
      </c>
      <c r="AO30" s="19">
        <v>100</v>
      </c>
      <c r="AP30" s="13">
        <f t="shared" si="20"/>
        <v>51</v>
      </c>
      <c r="AQ30" s="4">
        <f>VLOOKUP(AP30,Punktezuordnung!$A$2:$B$52,2,FALSE)</f>
        <v>0</v>
      </c>
      <c r="AR30" s="22">
        <v>0</v>
      </c>
      <c r="AS30" s="13">
        <f t="shared" si="21"/>
        <v>51</v>
      </c>
      <c r="AT30" s="4">
        <f>VLOOKUP(AS30,Punktezuordnung!$A$2:$B$52,2,FALSE)</f>
        <v>0</v>
      </c>
      <c r="AU30" s="22">
        <v>100</v>
      </c>
      <c r="AV30" s="13">
        <f t="shared" si="22"/>
        <v>51</v>
      </c>
      <c r="AW30" s="4">
        <f>VLOOKUP(AV30,Punktezuordnung!$A$2:$B$52,2,FALSE)</f>
        <v>0</v>
      </c>
      <c r="AX30" s="33">
        <v>0</v>
      </c>
      <c r="AY30" s="13">
        <f t="shared" si="23"/>
        <v>51</v>
      </c>
      <c r="AZ30" s="2">
        <f>VLOOKUP(AY30,Punktezuordnung!$A$2:$B$52,2,FALSE)</f>
        <v>0</v>
      </c>
    </row>
    <row r="31" spans="1:52" x14ac:dyDescent="0.25">
      <c r="A31" s="17"/>
      <c r="B31" s="17"/>
      <c r="C31" s="17"/>
      <c r="D31" s="17"/>
      <c r="E31" s="17"/>
      <c r="F31" s="13" t="str">
        <f t="shared" si="0"/>
        <v/>
      </c>
      <c r="G31" s="4">
        <f>SUM(LARGE(I31:S31,{1;2;3;4;5;6;7;8}))</f>
        <v>0</v>
      </c>
      <c r="H31" s="20">
        <f t="shared" si="1"/>
        <v>0</v>
      </c>
      <c r="I31" s="7">
        <f t="shared" si="2"/>
        <v>0</v>
      </c>
      <c r="J31" s="4">
        <f t="shared" si="3"/>
        <v>0</v>
      </c>
      <c r="K31" s="7">
        <f t="shared" si="4"/>
        <v>0</v>
      </c>
      <c r="L31" s="4">
        <f t="shared" si="5"/>
        <v>0</v>
      </c>
      <c r="M31" s="31">
        <f t="shared" si="6"/>
        <v>0</v>
      </c>
      <c r="N31" s="40">
        <f t="shared" si="7"/>
        <v>0</v>
      </c>
      <c r="O31" s="12">
        <f t="shared" si="8"/>
        <v>0</v>
      </c>
      <c r="P31" s="7">
        <f t="shared" si="9"/>
        <v>0</v>
      </c>
      <c r="Q31" s="4">
        <f t="shared" si="10"/>
        <v>0</v>
      </c>
      <c r="R31" s="7">
        <f t="shared" si="11"/>
        <v>0</v>
      </c>
      <c r="S31" s="4">
        <f t="shared" si="12"/>
        <v>0</v>
      </c>
      <c r="T31" s="32">
        <v>0</v>
      </c>
      <c r="U31" s="13">
        <f t="shared" si="13"/>
        <v>51</v>
      </c>
      <c r="V31" s="4">
        <f>VLOOKUP(U31,Punktezuordnung!$A$2:$B$52,2,FALSE)</f>
        <v>0</v>
      </c>
      <c r="W31" s="45">
        <v>0</v>
      </c>
      <c r="X31" s="13">
        <f t="shared" si="14"/>
        <v>51</v>
      </c>
      <c r="Y31" s="4">
        <f>VLOOKUP(X31,Punktezuordnung!$A$2:$B$52,2,FALSE)</f>
        <v>0</v>
      </c>
      <c r="Z31" s="19">
        <v>100</v>
      </c>
      <c r="AA31" s="13">
        <f t="shared" si="15"/>
        <v>51</v>
      </c>
      <c r="AB31" s="4">
        <f>VLOOKUP(AA31,Punktezuordnung!$A$2:$B$52,2,FALSE)</f>
        <v>0</v>
      </c>
      <c r="AC31" s="34">
        <v>0</v>
      </c>
      <c r="AD31" s="13">
        <f t="shared" si="16"/>
        <v>51</v>
      </c>
      <c r="AE31" s="4">
        <f>VLOOKUP(AD31,Punktezuordnung!$A$2:$B$52,2,FALSE)</f>
        <v>0</v>
      </c>
      <c r="AF31" s="18">
        <v>0</v>
      </c>
      <c r="AG31" s="13">
        <f t="shared" si="17"/>
        <v>51</v>
      </c>
      <c r="AH31" s="4">
        <f>VLOOKUP(AG31,Punktezuordnung!$A$2:$B$52,2,FALSE)</f>
        <v>0</v>
      </c>
      <c r="AI31" s="18">
        <v>0</v>
      </c>
      <c r="AJ31" s="13">
        <f t="shared" si="18"/>
        <v>51</v>
      </c>
      <c r="AK31" s="4">
        <f>VLOOKUP(AJ31,Punktezuordnung!$A$2:$B$52,2,FALSE)</f>
        <v>0</v>
      </c>
      <c r="AL31" s="46">
        <v>0</v>
      </c>
      <c r="AM31" s="27">
        <f t="shared" si="19"/>
        <v>51</v>
      </c>
      <c r="AN31" s="4">
        <f>VLOOKUP(AM31,Punktezuordnung!$A$2:$B$52,2,FALSE)</f>
        <v>0</v>
      </c>
      <c r="AO31" s="19">
        <v>100</v>
      </c>
      <c r="AP31" s="13">
        <f t="shared" si="20"/>
        <v>51</v>
      </c>
      <c r="AQ31" s="4">
        <f>VLOOKUP(AP31,Punktezuordnung!$A$2:$B$52,2,FALSE)</f>
        <v>0</v>
      </c>
      <c r="AR31" s="22">
        <v>0</v>
      </c>
      <c r="AS31" s="13">
        <f t="shared" si="21"/>
        <v>51</v>
      </c>
      <c r="AT31" s="4">
        <f>VLOOKUP(AS31,Punktezuordnung!$A$2:$B$52,2,FALSE)</f>
        <v>0</v>
      </c>
      <c r="AU31" s="22">
        <v>100</v>
      </c>
      <c r="AV31" s="13">
        <f t="shared" si="22"/>
        <v>51</v>
      </c>
      <c r="AW31" s="4">
        <f>VLOOKUP(AV31,Punktezuordnung!$A$2:$B$52,2,FALSE)</f>
        <v>0</v>
      </c>
      <c r="AX31" s="33">
        <v>0</v>
      </c>
      <c r="AY31" s="13">
        <f t="shared" si="23"/>
        <v>51</v>
      </c>
      <c r="AZ31" s="2">
        <f>VLOOKUP(AY31,Punktezuordnung!$A$2:$B$52,2,FALSE)</f>
        <v>0</v>
      </c>
    </row>
    <row r="32" spans="1:52" x14ac:dyDescent="0.25">
      <c r="A32" s="17"/>
      <c r="B32" s="17"/>
      <c r="C32" s="17"/>
      <c r="D32" s="17"/>
      <c r="E32" s="17"/>
      <c r="F32" s="13" t="str">
        <f t="shared" si="0"/>
        <v/>
      </c>
      <c r="G32" s="4">
        <f>SUM(LARGE(I32:S32,{1;2;3;4;5;6;7;8}))</f>
        <v>0</v>
      </c>
      <c r="H32" s="20">
        <f t="shared" si="1"/>
        <v>0</v>
      </c>
      <c r="I32" s="7">
        <f t="shared" si="2"/>
        <v>0</v>
      </c>
      <c r="J32" s="4">
        <f t="shared" si="3"/>
        <v>0</v>
      </c>
      <c r="K32" s="7">
        <f t="shared" si="4"/>
        <v>0</v>
      </c>
      <c r="L32" s="4">
        <f t="shared" si="5"/>
        <v>0</v>
      </c>
      <c r="M32" s="31">
        <f t="shared" si="6"/>
        <v>0</v>
      </c>
      <c r="N32" s="40">
        <f t="shared" si="7"/>
        <v>0</v>
      </c>
      <c r="O32" s="12">
        <f t="shared" si="8"/>
        <v>0</v>
      </c>
      <c r="P32" s="7">
        <f t="shared" si="9"/>
        <v>0</v>
      </c>
      <c r="Q32" s="4">
        <f t="shared" si="10"/>
        <v>0</v>
      </c>
      <c r="R32" s="7">
        <f t="shared" si="11"/>
        <v>0</v>
      </c>
      <c r="S32" s="4">
        <f t="shared" si="12"/>
        <v>0</v>
      </c>
      <c r="T32" s="32">
        <v>0</v>
      </c>
      <c r="U32" s="13">
        <f t="shared" si="13"/>
        <v>51</v>
      </c>
      <c r="V32" s="4">
        <f>VLOOKUP(U32,Punktezuordnung!$A$2:$B$52,2,FALSE)</f>
        <v>0</v>
      </c>
      <c r="W32" s="45">
        <v>0</v>
      </c>
      <c r="X32" s="13">
        <f t="shared" si="14"/>
        <v>51</v>
      </c>
      <c r="Y32" s="4">
        <f>VLOOKUP(X32,Punktezuordnung!$A$2:$B$52,2,FALSE)</f>
        <v>0</v>
      </c>
      <c r="Z32" s="19">
        <v>100</v>
      </c>
      <c r="AA32" s="13">
        <f t="shared" si="15"/>
        <v>51</v>
      </c>
      <c r="AB32" s="4">
        <f>VLOOKUP(AA32,Punktezuordnung!$A$2:$B$52,2,FALSE)</f>
        <v>0</v>
      </c>
      <c r="AC32" s="34">
        <v>0</v>
      </c>
      <c r="AD32" s="13">
        <f t="shared" si="16"/>
        <v>51</v>
      </c>
      <c r="AE32" s="4">
        <f>VLOOKUP(AD32,Punktezuordnung!$A$2:$B$52,2,FALSE)</f>
        <v>0</v>
      </c>
      <c r="AF32" s="18">
        <v>0</v>
      </c>
      <c r="AG32" s="13">
        <f t="shared" si="17"/>
        <v>51</v>
      </c>
      <c r="AH32" s="4">
        <f>VLOOKUP(AG32,Punktezuordnung!$A$2:$B$52,2,FALSE)</f>
        <v>0</v>
      </c>
      <c r="AI32" s="18">
        <v>0</v>
      </c>
      <c r="AJ32" s="13">
        <f t="shared" si="18"/>
        <v>51</v>
      </c>
      <c r="AK32" s="4">
        <f>VLOOKUP(AJ32,Punktezuordnung!$A$2:$B$52,2,FALSE)</f>
        <v>0</v>
      </c>
      <c r="AL32" s="46">
        <v>0</v>
      </c>
      <c r="AM32" s="27">
        <f t="shared" si="19"/>
        <v>51</v>
      </c>
      <c r="AN32" s="4">
        <f>VLOOKUP(AM32,Punktezuordnung!$A$2:$B$52,2,FALSE)</f>
        <v>0</v>
      </c>
      <c r="AO32" s="19">
        <v>100</v>
      </c>
      <c r="AP32" s="13">
        <f t="shared" si="20"/>
        <v>51</v>
      </c>
      <c r="AQ32" s="4">
        <f>VLOOKUP(AP32,Punktezuordnung!$A$2:$B$52,2,FALSE)</f>
        <v>0</v>
      </c>
      <c r="AR32" s="22">
        <v>0</v>
      </c>
      <c r="AS32" s="13">
        <f t="shared" si="21"/>
        <v>51</v>
      </c>
      <c r="AT32" s="4">
        <f>VLOOKUP(AS32,Punktezuordnung!$A$2:$B$52,2,FALSE)</f>
        <v>0</v>
      </c>
      <c r="AU32" s="22">
        <v>100</v>
      </c>
      <c r="AV32" s="13">
        <f t="shared" si="22"/>
        <v>51</v>
      </c>
      <c r="AW32" s="4">
        <f>VLOOKUP(AV32,Punktezuordnung!$A$2:$B$52,2,FALSE)</f>
        <v>0</v>
      </c>
      <c r="AX32" s="33">
        <v>0</v>
      </c>
      <c r="AY32" s="13">
        <f t="shared" si="23"/>
        <v>51</v>
      </c>
      <c r="AZ32" s="2">
        <f>VLOOKUP(AY32,Punktezuordnung!$A$2:$B$52,2,FALSE)</f>
        <v>0</v>
      </c>
    </row>
    <row r="33" spans="23:48" x14ac:dyDescent="0.25">
      <c r="W33" s="41"/>
      <c r="AV33" s="14"/>
    </row>
  </sheetData>
  <sheetProtection sheet="1" objects="1" scenarios="1"/>
  <sortState ref="A4:AZ22">
    <sortCondition ref="F4:F22"/>
  </sortState>
  <pageMargins left="0.7" right="0.7" top="0.78740157499999996" bottom="0.78740157499999996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33"/>
  <sheetViews>
    <sheetView zoomScaleNormal="100" workbookViewId="0">
      <pane xSplit="7" ySplit="3" topLeftCell="T4" activePane="bottomRight" state="frozen"/>
      <selection pane="topRight" activeCell="H1" sqref="H1"/>
      <selection pane="bottomLeft" activeCell="A4" sqref="A4"/>
      <selection pane="bottomRight" activeCell="A4" sqref="A4"/>
    </sheetView>
  </sheetViews>
  <sheetFormatPr baseColWidth="10" defaultRowHeight="15" x14ac:dyDescent="0.25"/>
  <cols>
    <col min="5" max="5" width="17.42578125" customWidth="1"/>
    <col min="47" max="47" width="11.42578125" style="23"/>
  </cols>
  <sheetData>
    <row r="1" spans="1:52" x14ac:dyDescent="0.25">
      <c r="I1" s="6" t="s">
        <v>26</v>
      </c>
      <c r="K1" s="6" t="s">
        <v>12</v>
      </c>
      <c r="M1" s="6" t="s">
        <v>31</v>
      </c>
      <c r="O1" s="6" t="s">
        <v>27</v>
      </c>
      <c r="P1" s="6" t="s">
        <v>28</v>
      </c>
      <c r="R1" s="6" t="s">
        <v>14</v>
      </c>
      <c r="T1" s="6" t="s">
        <v>18</v>
      </c>
      <c r="Z1" s="6" t="s">
        <v>19</v>
      </c>
      <c r="AF1" s="6" t="s">
        <v>31</v>
      </c>
      <c r="AL1" s="6" t="s">
        <v>20</v>
      </c>
      <c r="AO1" s="6" t="s">
        <v>21</v>
      </c>
      <c r="AU1" s="24" t="s">
        <v>22</v>
      </c>
    </row>
    <row r="2" spans="1:52" x14ac:dyDescent="0.25">
      <c r="F2" s="8" t="s">
        <v>15</v>
      </c>
      <c r="G2" s="9"/>
      <c r="H2" s="9"/>
      <c r="I2" s="7" t="s">
        <v>13</v>
      </c>
      <c r="J2" s="4" t="s">
        <v>10</v>
      </c>
      <c r="K2" s="7" t="s">
        <v>9</v>
      </c>
      <c r="L2" s="4" t="s">
        <v>30</v>
      </c>
      <c r="M2" s="12" t="s">
        <v>32</v>
      </c>
      <c r="N2" s="20" t="s">
        <v>25</v>
      </c>
      <c r="O2" s="12" t="s">
        <v>11</v>
      </c>
      <c r="P2" s="7" t="s">
        <v>9</v>
      </c>
      <c r="Q2" s="4" t="s">
        <v>13</v>
      </c>
      <c r="R2" s="7" t="s">
        <v>23</v>
      </c>
      <c r="S2" s="4" t="s">
        <v>8</v>
      </c>
      <c r="T2" s="6" t="s">
        <v>13</v>
      </c>
      <c r="U2" s="25"/>
      <c r="V2" s="25"/>
      <c r="W2" s="25" t="s">
        <v>17</v>
      </c>
      <c r="X2" s="25"/>
      <c r="Y2" s="44"/>
      <c r="Z2" s="6" t="s">
        <v>9</v>
      </c>
      <c r="AC2" t="s">
        <v>30</v>
      </c>
      <c r="AF2" s="6" t="s">
        <v>32</v>
      </c>
      <c r="AI2" t="s">
        <v>25</v>
      </c>
      <c r="AL2" s="6" t="s">
        <v>24</v>
      </c>
      <c r="AO2" s="6" t="s">
        <v>9</v>
      </c>
      <c r="AR2" t="s">
        <v>13</v>
      </c>
      <c r="AU2" s="24" t="s">
        <v>23</v>
      </c>
      <c r="AX2" t="s">
        <v>8</v>
      </c>
    </row>
    <row r="3" spans="1:52" x14ac:dyDescent="0.25">
      <c r="A3" s="1" t="s">
        <v>2</v>
      </c>
      <c r="B3" s="1" t="s">
        <v>3</v>
      </c>
      <c r="C3" s="1" t="s">
        <v>5</v>
      </c>
      <c r="D3" s="1" t="s">
        <v>6</v>
      </c>
      <c r="E3" s="1" t="s">
        <v>4</v>
      </c>
      <c r="F3" s="3" t="s">
        <v>7</v>
      </c>
      <c r="G3" s="5" t="s">
        <v>1</v>
      </c>
      <c r="H3" s="21" t="s">
        <v>29</v>
      </c>
      <c r="I3" s="10" t="s">
        <v>1</v>
      </c>
      <c r="J3" s="5" t="s">
        <v>1</v>
      </c>
      <c r="K3" s="10" t="s">
        <v>1</v>
      </c>
      <c r="L3" s="5" t="s">
        <v>1</v>
      </c>
      <c r="M3" s="11" t="s">
        <v>1</v>
      </c>
      <c r="N3" s="39" t="s">
        <v>1</v>
      </c>
      <c r="O3" s="11" t="s">
        <v>1</v>
      </c>
      <c r="P3" s="10" t="s">
        <v>1</v>
      </c>
      <c r="Q3" s="5" t="s">
        <v>1</v>
      </c>
      <c r="R3" s="10" t="s">
        <v>1</v>
      </c>
      <c r="S3" s="5" t="s">
        <v>1</v>
      </c>
      <c r="T3" s="36" t="s">
        <v>16</v>
      </c>
      <c r="U3" s="15" t="s">
        <v>0</v>
      </c>
      <c r="V3" s="5" t="s">
        <v>1</v>
      </c>
      <c r="W3" s="37" t="s">
        <v>16</v>
      </c>
      <c r="X3" s="15" t="s">
        <v>0</v>
      </c>
      <c r="Y3" s="5" t="s">
        <v>1</v>
      </c>
      <c r="Z3" s="37" t="s">
        <v>16</v>
      </c>
      <c r="AA3" s="15" t="s">
        <v>0</v>
      </c>
      <c r="AB3" s="5" t="s">
        <v>1</v>
      </c>
      <c r="AC3" s="37" t="s">
        <v>16</v>
      </c>
      <c r="AD3" s="15" t="s">
        <v>0</v>
      </c>
      <c r="AE3" s="5" t="s">
        <v>1</v>
      </c>
      <c r="AF3" s="16" t="s">
        <v>16</v>
      </c>
      <c r="AG3" s="42" t="s">
        <v>0</v>
      </c>
      <c r="AH3" s="43" t="s">
        <v>1</v>
      </c>
      <c r="AI3" s="16" t="s">
        <v>16</v>
      </c>
      <c r="AJ3" s="42" t="s">
        <v>0</v>
      </c>
      <c r="AK3" s="43" t="s">
        <v>1</v>
      </c>
      <c r="AL3" s="37" t="s">
        <v>16</v>
      </c>
      <c r="AM3" s="15" t="s">
        <v>0</v>
      </c>
      <c r="AN3" s="5" t="s">
        <v>1</v>
      </c>
      <c r="AO3" s="37" t="s">
        <v>16</v>
      </c>
      <c r="AP3" s="15" t="s">
        <v>0</v>
      </c>
      <c r="AQ3" s="5" t="s">
        <v>1</v>
      </c>
      <c r="AR3" s="37" t="s">
        <v>16</v>
      </c>
      <c r="AS3" s="15" t="s">
        <v>0</v>
      </c>
      <c r="AT3" s="5" t="s">
        <v>1</v>
      </c>
      <c r="AU3" s="38" t="s">
        <v>16</v>
      </c>
      <c r="AV3" s="15" t="s">
        <v>0</v>
      </c>
      <c r="AW3" s="5" t="s">
        <v>1</v>
      </c>
      <c r="AX3" s="37" t="s">
        <v>16</v>
      </c>
      <c r="AY3" s="15" t="s">
        <v>0</v>
      </c>
      <c r="AZ3" s="3" t="s">
        <v>1</v>
      </c>
    </row>
    <row r="4" spans="1:52" x14ac:dyDescent="0.25">
      <c r="A4" s="26" t="s">
        <v>109</v>
      </c>
      <c r="B4" s="26" t="s">
        <v>110</v>
      </c>
      <c r="C4" s="26" t="s">
        <v>69</v>
      </c>
      <c r="D4" s="26">
        <v>2017</v>
      </c>
      <c r="E4" s="26" t="s">
        <v>42</v>
      </c>
      <c r="F4" s="27">
        <f>IF(G4=0,"",RANK(G4,$G$4:$G$49,0))</f>
        <v>1</v>
      </c>
      <c r="G4" s="28">
        <f>SUM(LARGE(I4:S4,{1;2;3;4;5;6;7;8}))</f>
        <v>99</v>
      </c>
      <c r="H4" s="29">
        <f>COUNTIF(I4:S4,"&gt;0")</f>
        <v>2</v>
      </c>
      <c r="I4" s="30">
        <f>V4</f>
        <v>50</v>
      </c>
      <c r="J4" s="28">
        <f>Y4</f>
        <v>49</v>
      </c>
      <c r="K4" s="30">
        <f>AB4</f>
        <v>0</v>
      </c>
      <c r="L4" s="28">
        <f>AE4</f>
        <v>0</v>
      </c>
      <c r="M4" s="31">
        <f>AH4</f>
        <v>0</v>
      </c>
      <c r="N4" s="40">
        <f>AK4</f>
        <v>0</v>
      </c>
      <c r="O4" s="31">
        <f>AN4</f>
        <v>0</v>
      </c>
      <c r="P4" s="30">
        <f>AQ4</f>
        <v>0</v>
      </c>
      <c r="Q4" s="28">
        <f>AT4</f>
        <v>0</v>
      </c>
      <c r="R4" s="30">
        <f>AW4</f>
        <v>0</v>
      </c>
      <c r="S4" s="28">
        <f>AZ4</f>
        <v>0</v>
      </c>
      <c r="T4" s="32">
        <v>3</v>
      </c>
      <c r="U4" s="27">
        <f>IF(T4&lt;=0,51,RANK(T4,$T$4:$T$49,0))</f>
        <v>1</v>
      </c>
      <c r="V4" s="28">
        <f>VLOOKUP(U4,Punktezuordnung!$A$2:$B$52,2,FALSE)</f>
        <v>50</v>
      </c>
      <c r="W4" s="45">
        <v>17</v>
      </c>
      <c r="X4" s="27">
        <f>IF(W4&lt;=0,51,RANK(W4,$W$4:$W$48,0))</f>
        <v>2</v>
      </c>
      <c r="Y4" s="28">
        <f>VLOOKUP(X4,Punktezuordnung!$A$2:$B$52,2,FALSE)</f>
        <v>49</v>
      </c>
      <c r="Z4" s="19">
        <v>100</v>
      </c>
      <c r="AA4" s="27">
        <f>IF(Z4&gt;=100,51,RANK(Z4,$Z$4:$Z$49,1))</f>
        <v>51</v>
      </c>
      <c r="AB4" s="28">
        <f>VLOOKUP(AA4,Punktezuordnung!$A$2:$B$52,2,FALSE)</f>
        <v>0</v>
      </c>
      <c r="AC4" s="34">
        <v>0</v>
      </c>
      <c r="AD4" s="27">
        <f>IF(AC4&lt;=0,51,RANK(AC4,$AC$4:$AC$49,0))</f>
        <v>51</v>
      </c>
      <c r="AE4" s="28">
        <f>VLOOKUP(AD4,Punktezuordnung!$A$2:$B$52,2,FALSE)</f>
        <v>0</v>
      </c>
      <c r="AF4" s="18">
        <v>0</v>
      </c>
      <c r="AG4" s="27">
        <f>IF(AF4&lt;=0,51,RANK(AF4,$AF$4:$AF$49,0))</f>
        <v>51</v>
      </c>
      <c r="AH4" s="28">
        <f>VLOOKUP(AG4,Punktezuordnung!$A$2:$B$52,2,FALSE)</f>
        <v>0</v>
      </c>
      <c r="AI4" s="18">
        <v>0</v>
      </c>
      <c r="AJ4" s="27">
        <f>IF(AI4&lt;=0,51,RANK(AI4,$AI$4:$AI$49,0))</f>
        <v>51</v>
      </c>
      <c r="AK4" s="28">
        <f>VLOOKUP(AJ4,Punktezuordnung!$A$2:$B$52,2,FALSE)</f>
        <v>0</v>
      </c>
      <c r="AL4" s="46">
        <v>0</v>
      </c>
      <c r="AM4" s="27">
        <f>IF(AL4=0,51,RANK(AL4,$AL$4:$AL$49,1))</f>
        <v>51</v>
      </c>
      <c r="AN4" s="28">
        <f>VLOOKUP(AM4,Punktezuordnung!$A$2:$B$52,2,FALSE)</f>
        <v>0</v>
      </c>
      <c r="AO4" s="19">
        <v>100</v>
      </c>
      <c r="AP4" s="27">
        <f>IF(AO4&gt;=100,51,RANK(AO4,$AO$4:$AO$49,1))</f>
        <v>51</v>
      </c>
      <c r="AQ4" s="28">
        <f>VLOOKUP(AP4,Punktezuordnung!$A$2:$B$52,2,FALSE)</f>
        <v>0</v>
      </c>
      <c r="AR4" s="22">
        <v>0</v>
      </c>
      <c r="AS4" s="27">
        <f>IF(AR4&lt;=0,51,RANK(AR4,$AR$4:$AR$49,0))</f>
        <v>51</v>
      </c>
      <c r="AT4" s="28">
        <f>VLOOKUP(AS4,Punktezuordnung!$A$2:$B$52,2,FALSE)</f>
        <v>0</v>
      </c>
      <c r="AU4" s="22">
        <v>100</v>
      </c>
      <c r="AV4" s="13">
        <f>IF(AU4&gt;=100,51,RANK(AU4,$AU$4:$AU$49,1))</f>
        <v>51</v>
      </c>
      <c r="AW4" s="28">
        <f>VLOOKUP(AV4,Punktezuordnung!$A$2:$B$52,2,FALSE)</f>
        <v>0</v>
      </c>
      <c r="AX4" s="33">
        <v>0</v>
      </c>
      <c r="AY4" s="27">
        <f>IF(AX4&lt;=0,51,RANK(AX4,$AX$4:$AX$49,0))</f>
        <v>51</v>
      </c>
      <c r="AZ4" s="35">
        <f>VLOOKUP(AY4,Punktezuordnung!$A$2:$B$52,2,FALSE)</f>
        <v>0</v>
      </c>
    </row>
    <row r="5" spans="1:52" x14ac:dyDescent="0.25">
      <c r="A5" s="17" t="s">
        <v>114</v>
      </c>
      <c r="B5" s="17" t="s">
        <v>115</v>
      </c>
      <c r="C5" s="17" t="s">
        <v>69</v>
      </c>
      <c r="D5" s="17">
        <v>2017</v>
      </c>
      <c r="E5" s="17" t="s">
        <v>42</v>
      </c>
      <c r="F5" s="13">
        <f>IF(G5=0,"",RANK(G5,$G$4:$G$49,0))</f>
        <v>2</v>
      </c>
      <c r="G5" s="4">
        <f>SUM(LARGE(I5:S5,{1;2;3;4;5;6;7;8}))</f>
        <v>98</v>
      </c>
      <c r="H5" s="20">
        <f>COUNTIF(I5:S5,"&gt;0")</f>
        <v>2</v>
      </c>
      <c r="I5" s="7">
        <f>V5</f>
        <v>49</v>
      </c>
      <c r="J5" s="4">
        <f>Y5</f>
        <v>49</v>
      </c>
      <c r="K5" s="7">
        <f>AB5</f>
        <v>0</v>
      </c>
      <c r="L5" s="4">
        <f>AE5</f>
        <v>0</v>
      </c>
      <c r="M5" s="31">
        <f>AH5</f>
        <v>0</v>
      </c>
      <c r="N5" s="40">
        <f>AK5</f>
        <v>0</v>
      </c>
      <c r="O5" s="12">
        <f>AN5</f>
        <v>0</v>
      </c>
      <c r="P5" s="7">
        <f>AQ5</f>
        <v>0</v>
      </c>
      <c r="Q5" s="4">
        <f>AT5</f>
        <v>0</v>
      </c>
      <c r="R5" s="7">
        <f>AW5</f>
        <v>0</v>
      </c>
      <c r="S5" s="4">
        <f>AZ5</f>
        <v>0</v>
      </c>
      <c r="T5" s="32">
        <v>2.25</v>
      </c>
      <c r="U5" s="13">
        <f>IF(T5&lt;=0,51,RANK(T5,$T$4:$T$49,0))</f>
        <v>2</v>
      </c>
      <c r="V5" s="4">
        <f>VLOOKUP(U5,Punktezuordnung!$A$2:$B$52,2,FALSE)</f>
        <v>49</v>
      </c>
      <c r="W5" s="45">
        <v>17</v>
      </c>
      <c r="X5" s="13">
        <f>IF(W5&lt;=0,51,RANK(W5,$W$4:$W$48,0))</f>
        <v>2</v>
      </c>
      <c r="Y5" s="4">
        <f>VLOOKUP(X5,Punktezuordnung!$A$2:$B$52,2,FALSE)</f>
        <v>49</v>
      </c>
      <c r="Z5" s="19">
        <v>100</v>
      </c>
      <c r="AA5" s="13">
        <f>IF(Z5&gt;=100,51,RANK(Z5,$Z$4:$Z$49,1))</f>
        <v>51</v>
      </c>
      <c r="AB5" s="4">
        <f>VLOOKUP(AA5,Punktezuordnung!$A$2:$B$52,2,FALSE)</f>
        <v>0</v>
      </c>
      <c r="AC5" s="34">
        <v>0</v>
      </c>
      <c r="AD5" s="13">
        <f>IF(AC5&lt;=0,51,RANK(AC5,$AC$4:$AC$49,0))</f>
        <v>51</v>
      </c>
      <c r="AE5" s="4">
        <f>VLOOKUP(AD5,Punktezuordnung!$A$2:$B$52,2,FALSE)</f>
        <v>0</v>
      </c>
      <c r="AF5" s="18">
        <v>0</v>
      </c>
      <c r="AG5" s="13">
        <f>IF(AF5&lt;=0,51,RANK(AF5,$AF$4:$AF$49,0))</f>
        <v>51</v>
      </c>
      <c r="AH5" s="4">
        <f>VLOOKUP(AG5,Punktezuordnung!$A$2:$B$52,2,FALSE)</f>
        <v>0</v>
      </c>
      <c r="AI5" s="18">
        <v>0</v>
      </c>
      <c r="AJ5" s="13">
        <f>IF(AI5&lt;=0,51,RANK(AI5,$AI$4:$AI$49,0))</f>
        <v>51</v>
      </c>
      <c r="AK5" s="4">
        <f>VLOOKUP(AJ5,Punktezuordnung!$A$2:$B$52,2,FALSE)</f>
        <v>0</v>
      </c>
      <c r="AL5" s="46">
        <v>0</v>
      </c>
      <c r="AM5" s="27">
        <f>IF(AL5=0,51,RANK(AL5,$AL$4:$AL$49,1))</f>
        <v>51</v>
      </c>
      <c r="AN5" s="4">
        <f>VLOOKUP(AM5,Punktezuordnung!$A$2:$B$52,2,FALSE)</f>
        <v>0</v>
      </c>
      <c r="AO5" s="19">
        <v>100</v>
      </c>
      <c r="AP5" s="13">
        <f>IF(AO5&gt;=100,51,RANK(AO5,$AO$4:$AO$49,1))</f>
        <v>51</v>
      </c>
      <c r="AQ5" s="4">
        <f>VLOOKUP(AP5,Punktezuordnung!$A$2:$B$52,2,FALSE)</f>
        <v>0</v>
      </c>
      <c r="AR5" s="22">
        <v>0</v>
      </c>
      <c r="AS5" s="13">
        <f>IF(AR5&lt;=0,51,RANK(AR5,$AR$4:$AR$49,0))</f>
        <v>51</v>
      </c>
      <c r="AT5" s="4">
        <f>VLOOKUP(AS5,Punktezuordnung!$A$2:$B$52,2,FALSE)</f>
        <v>0</v>
      </c>
      <c r="AU5" s="22">
        <v>100</v>
      </c>
      <c r="AV5" s="13">
        <f>IF(AU5&gt;=100,51,RANK(AU5,$AU$4:$AU$49,1))</f>
        <v>51</v>
      </c>
      <c r="AW5" s="4">
        <f>VLOOKUP(AV5,Punktezuordnung!$A$2:$B$52,2,FALSE)</f>
        <v>0</v>
      </c>
      <c r="AX5" s="33">
        <v>0</v>
      </c>
      <c r="AY5" s="13">
        <f>IF(AX5&lt;=0,51,RANK(AX5,$AX$4:$AX$49,0))</f>
        <v>51</v>
      </c>
      <c r="AZ5" s="2">
        <f>VLOOKUP(AY5,Punktezuordnung!$A$2:$B$52,2,FALSE)</f>
        <v>0</v>
      </c>
    </row>
    <row r="6" spans="1:52" x14ac:dyDescent="0.25">
      <c r="A6" s="17" t="s">
        <v>129</v>
      </c>
      <c r="B6" s="17" t="s">
        <v>130</v>
      </c>
      <c r="C6" s="17" t="s">
        <v>69</v>
      </c>
      <c r="D6" s="17">
        <v>2018</v>
      </c>
      <c r="E6" s="17" t="s">
        <v>61</v>
      </c>
      <c r="F6" s="13">
        <f>IF(G6=0,"",RANK(G6,$G$4:$G$49,0))</f>
        <v>3</v>
      </c>
      <c r="G6" s="4">
        <f>SUM(LARGE(I6:S6,{1;2;3;4;5;6;7;8}))</f>
        <v>97</v>
      </c>
      <c r="H6" s="20">
        <f>COUNTIF(I6:S6,"&gt;0")</f>
        <v>2</v>
      </c>
      <c r="I6" s="7">
        <f>V6</f>
        <v>48</v>
      </c>
      <c r="J6" s="4">
        <f>Y6</f>
        <v>49</v>
      </c>
      <c r="K6" s="7">
        <f>AB6</f>
        <v>0</v>
      </c>
      <c r="L6" s="4">
        <f>AE6</f>
        <v>0</v>
      </c>
      <c r="M6" s="31">
        <f>AH6</f>
        <v>0</v>
      </c>
      <c r="N6" s="40">
        <f>AK6</f>
        <v>0</v>
      </c>
      <c r="O6" s="12">
        <f>AN6</f>
        <v>0</v>
      </c>
      <c r="P6" s="7">
        <f>AQ6</f>
        <v>0</v>
      </c>
      <c r="Q6" s="4">
        <f>AT6</f>
        <v>0</v>
      </c>
      <c r="R6" s="7">
        <f>AW6</f>
        <v>0</v>
      </c>
      <c r="S6" s="4">
        <f>AZ6</f>
        <v>0</v>
      </c>
      <c r="T6" s="32">
        <v>2</v>
      </c>
      <c r="U6" s="13">
        <f>IF(T6&lt;=0,51,RANK(T6,$T$4:$T$49,0))</f>
        <v>3</v>
      </c>
      <c r="V6" s="4">
        <f>VLOOKUP(U6,Punktezuordnung!$A$2:$B$52,2,FALSE)</f>
        <v>48</v>
      </c>
      <c r="W6" s="45">
        <v>17</v>
      </c>
      <c r="X6" s="13">
        <f>IF(W6&lt;=0,51,RANK(W6,$W$4:$W$48,0))</f>
        <v>2</v>
      </c>
      <c r="Y6" s="4">
        <f>VLOOKUP(X6,Punktezuordnung!$A$2:$B$52,2,FALSE)</f>
        <v>49</v>
      </c>
      <c r="Z6" s="19">
        <v>100</v>
      </c>
      <c r="AA6" s="13">
        <f>IF(Z6&gt;=100,51,RANK(Z6,$Z$4:$Z$49,1))</f>
        <v>51</v>
      </c>
      <c r="AB6" s="4">
        <f>VLOOKUP(AA6,Punktezuordnung!$A$2:$B$52,2,FALSE)</f>
        <v>0</v>
      </c>
      <c r="AC6" s="34">
        <v>0</v>
      </c>
      <c r="AD6" s="13">
        <f>IF(AC6&lt;=0,51,RANK(AC6,$AC$4:$AC$49,0))</f>
        <v>51</v>
      </c>
      <c r="AE6" s="4">
        <f>VLOOKUP(AD6,Punktezuordnung!$A$2:$B$52,2,FALSE)</f>
        <v>0</v>
      </c>
      <c r="AF6" s="18">
        <v>0</v>
      </c>
      <c r="AG6" s="13">
        <f>IF(AF6&lt;=0,51,RANK(AF6,$AF$4:$AF$49,0))</f>
        <v>51</v>
      </c>
      <c r="AH6" s="4">
        <f>VLOOKUP(AG6,Punktezuordnung!$A$2:$B$52,2,FALSE)</f>
        <v>0</v>
      </c>
      <c r="AI6" s="18">
        <v>0</v>
      </c>
      <c r="AJ6" s="13">
        <f>IF(AI6&lt;=0,51,RANK(AI6,$AI$4:$AI$49,0))</f>
        <v>51</v>
      </c>
      <c r="AK6" s="4">
        <f>VLOOKUP(AJ6,Punktezuordnung!$A$2:$B$52,2,FALSE)</f>
        <v>0</v>
      </c>
      <c r="AL6" s="46">
        <v>0</v>
      </c>
      <c r="AM6" s="27">
        <f>IF(AL6=0,51,RANK(AL6,$AL$4:$AL$49,1))</f>
        <v>51</v>
      </c>
      <c r="AN6" s="4">
        <f>VLOOKUP(AM6,Punktezuordnung!$A$2:$B$52,2,FALSE)</f>
        <v>0</v>
      </c>
      <c r="AO6" s="19">
        <v>100</v>
      </c>
      <c r="AP6" s="13">
        <f>IF(AO6&gt;=100,51,RANK(AO6,$AO$4:$AO$49,1))</f>
        <v>51</v>
      </c>
      <c r="AQ6" s="4">
        <f>VLOOKUP(AP6,Punktezuordnung!$A$2:$B$52,2,FALSE)</f>
        <v>0</v>
      </c>
      <c r="AR6" s="22">
        <v>0</v>
      </c>
      <c r="AS6" s="13">
        <f>IF(AR6&lt;=0,51,RANK(AR6,$AR$4:$AR$49,0))</f>
        <v>51</v>
      </c>
      <c r="AT6" s="4">
        <f>VLOOKUP(AS6,Punktezuordnung!$A$2:$B$52,2,FALSE)</f>
        <v>0</v>
      </c>
      <c r="AU6" s="22">
        <v>100</v>
      </c>
      <c r="AV6" s="13">
        <f>IF(AU6&gt;=100,51,RANK(AU6,$AU$4:$AU$49,1))</f>
        <v>51</v>
      </c>
      <c r="AW6" s="4">
        <f>VLOOKUP(AV6,Punktezuordnung!$A$2:$B$52,2,FALSE)</f>
        <v>0</v>
      </c>
      <c r="AX6" s="33">
        <v>0</v>
      </c>
      <c r="AY6" s="13">
        <f>IF(AX6&lt;=0,51,RANK(AX6,$AX$4:$AX$49,0))</f>
        <v>51</v>
      </c>
      <c r="AZ6" s="2">
        <f>VLOOKUP(AY6,Punktezuordnung!$A$2:$B$52,2,FALSE)</f>
        <v>0</v>
      </c>
    </row>
    <row r="7" spans="1:52" x14ac:dyDescent="0.25">
      <c r="A7" s="17" t="s">
        <v>120</v>
      </c>
      <c r="B7" s="17" t="s">
        <v>121</v>
      </c>
      <c r="C7" s="17" t="s">
        <v>69</v>
      </c>
      <c r="D7" s="17">
        <v>2017</v>
      </c>
      <c r="E7" s="17" t="s">
        <v>42</v>
      </c>
      <c r="F7" s="13">
        <f>IF(G7=0,"",RANK(G7,$G$4:$G$49,0))</f>
        <v>4</v>
      </c>
      <c r="G7" s="4">
        <f>SUM(LARGE(I7:S7,{1;2;3;4;5;6;7;8}))</f>
        <v>93</v>
      </c>
      <c r="H7" s="20">
        <f>COUNTIF(I7:S7,"&gt;0")</f>
        <v>2</v>
      </c>
      <c r="I7" s="7">
        <f>V7</f>
        <v>44</v>
      </c>
      <c r="J7" s="4">
        <f>Y7</f>
        <v>49</v>
      </c>
      <c r="K7" s="7">
        <f>AB7</f>
        <v>0</v>
      </c>
      <c r="L7" s="4">
        <f>AE7</f>
        <v>0</v>
      </c>
      <c r="M7" s="31">
        <f>AH7</f>
        <v>0</v>
      </c>
      <c r="N7" s="40">
        <f>AK7</f>
        <v>0</v>
      </c>
      <c r="O7" s="12">
        <f>AN7</f>
        <v>0</v>
      </c>
      <c r="P7" s="7">
        <f>AQ7</f>
        <v>0</v>
      </c>
      <c r="Q7" s="4">
        <f>AT7</f>
        <v>0</v>
      </c>
      <c r="R7" s="7">
        <f>AW7</f>
        <v>0</v>
      </c>
      <c r="S7" s="4">
        <f>AZ7</f>
        <v>0</v>
      </c>
      <c r="T7" s="32">
        <v>1.75</v>
      </c>
      <c r="U7" s="13">
        <f>IF(T7&lt;=0,51,RANK(T7,$T$4:$T$49,0))</f>
        <v>7</v>
      </c>
      <c r="V7" s="4">
        <f>VLOOKUP(U7,Punktezuordnung!$A$2:$B$52,2,FALSE)</f>
        <v>44</v>
      </c>
      <c r="W7" s="45">
        <v>17</v>
      </c>
      <c r="X7" s="13">
        <f>IF(W7&lt;=0,51,RANK(W7,$W$4:$W$48,0))</f>
        <v>2</v>
      </c>
      <c r="Y7" s="4">
        <f>VLOOKUP(X7,Punktezuordnung!$A$2:$B$52,2,FALSE)</f>
        <v>49</v>
      </c>
      <c r="Z7" s="19">
        <v>100</v>
      </c>
      <c r="AA7" s="13">
        <f>IF(Z7&gt;=100,51,RANK(Z7,$Z$4:$Z$49,1))</f>
        <v>51</v>
      </c>
      <c r="AB7" s="4">
        <f>VLOOKUP(AA7,Punktezuordnung!$A$2:$B$52,2,FALSE)</f>
        <v>0</v>
      </c>
      <c r="AC7" s="34">
        <v>0</v>
      </c>
      <c r="AD7" s="13">
        <f>IF(AC7&lt;=0,51,RANK(AC7,$AC$4:$AC$49,0))</f>
        <v>51</v>
      </c>
      <c r="AE7" s="4">
        <f>VLOOKUP(AD7,Punktezuordnung!$A$2:$B$52,2,FALSE)</f>
        <v>0</v>
      </c>
      <c r="AF7" s="18">
        <v>0</v>
      </c>
      <c r="AG7" s="13">
        <f>IF(AF7&lt;=0,51,RANK(AF7,$AF$4:$AF$49,0))</f>
        <v>51</v>
      </c>
      <c r="AH7" s="4">
        <f>VLOOKUP(AG7,Punktezuordnung!$A$2:$B$52,2,FALSE)</f>
        <v>0</v>
      </c>
      <c r="AI7" s="18">
        <v>0</v>
      </c>
      <c r="AJ7" s="13">
        <f>IF(AI7&lt;=0,51,RANK(AI7,$AI$4:$AI$49,0))</f>
        <v>51</v>
      </c>
      <c r="AK7" s="4">
        <f>VLOOKUP(AJ7,Punktezuordnung!$A$2:$B$52,2,FALSE)</f>
        <v>0</v>
      </c>
      <c r="AL7" s="46">
        <v>0</v>
      </c>
      <c r="AM7" s="27">
        <f>IF(AL7=0,51,RANK(AL7,$AL$4:$AL$49,1))</f>
        <v>51</v>
      </c>
      <c r="AN7" s="4">
        <f>VLOOKUP(AM7,Punktezuordnung!$A$2:$B$52,2,FALSE)</f>
        <v>0</v>
      </c>
      <c r="AO7" s="19">
        <v>100</v>
      </c>
      <c r="AP7" s="13">
        <f>IF(AO7&gt;=100,51,RANK(AO7,$AO$4:$AO$49,1))</f>
        <v>51</v>
      </c>
      <c r="AQ7" s="4">
        <f>VLOOKUP(AP7,Punktezuordnung!$A$2:$B$52,2,FALSE)</f>
        <v>0</v>
      </c>
      <c r="AR7" s="22">
        <v>0</v>
      </c>
      <c r="AS7" s="13">
        <f>IF(AR7&lt;=0,51,RANK(AR7,$AR$4:$AR$49,0))</f>
        <v>51</v>
      </c>
      <c r="AT7" s="4">
        <f>VLOOKUP(AS7,Punktezuordnung!$A$2:$B$52,2,FALSE)</f>
        <v>0</v>
      </c>
      <c r="AU7" s="22">
        <v>100</v>
      </c>
      <c r="AV7" s="13">
        <f>IF(AU7&gt;=100,51,RANK(AU7,$AU$4:$AU$49,1))</f>
        <v>51</v>
      </c>
      <c r="AW7" s="4">
        <f>VLOOKUP(AV7,Punktezuordnung!$A$2:$B$52,2,FALSE)</f>
        <v>0</v>
      </c>
      <c r="AX7" s="33">
        <v>0</v>
      </c>
      <c r="AY7" s="13">
        <f>IF(AX7&lt;=0,51,RANK(AX7,$AX$4:$AX$49,0))</f>
        <v>51</v>
      </c>
      <c r="AZ7" s="2">
        <f>VLOOKUP(AY7,Punktezuordnung!$A$2:$B$52,2,FALSE)</f>
        <v>0</v>
      </c>
    </row>
    <row r="8" spans="1:52" x14ac:dyDescent="0.25">
      <c r="A8" s="17" t="s">
        <v>111</v>
      </c>
      <c r="B8" s="17" t="s">
        <v>112</v>
      </c>
      <c r="C8" s="17" t="s">
        <v>69</v>
      </c>
      <c r="D8" s="17">
        <v>2017</v>
      </c>
      <c r="E8" s="17" t="s">
        <v>61</v>
      </c>
      <c r="F8" s="13">
        <f>IF(G8=0,"",RANK(G8,$G$4:$G$49,0))</f>
        <v>5</v>
      </c>
      <c r="G8" s="4">
        <f>SUM(LARGE(I8:S8,{1;2;3;4;5;6;7;8}))</f>
        <v>91</v>
      </c>
      <c r="H8" s="20">
        <f>COUNTIF(I8:S8,"&gt;0")</f>
        <v>2</v>
      </c>
      <c r="I8" s="7">
        <f>V8</f>
        <v>48</v>
      </c>
      <c r="J8" s="4">
        <f>Y8</f>
        <v>43</v>
      </c>
      <c r="K8" s="7">
        <f>AB8</f>
        <v>0</v>
      </c>
      <c r="L8" s="4">
        <f>AE8</f>
        <v>0</v>
      </c>
      <c r="M8" s="31">
        <f>AH8</f>
        <v>0</v>
      </c>
      <c r="N8" s="40">
        <f>AK8</f>
        <v>0</v>
      </c>
      <c r="O8" s="12">
        <f>AN8</f>
        <v>0</v>
      </c>
      <c r="P8" s="7">
        <f>AQ8</f>
        <v>0</v>
      </c>
      <c r="Q8" s="4">
        <f>AT8</f>
        <v>0</v>
      </c>
      <c r="R8" s="7">
        <f>AW8</f>
        <v>0</v>
      </c>
      <c r="S8" s="4">
        <f>AZ8</f>
        <v>0</v>
      </c>
      <c r="T8" s="32">
        <v>2</v>
      </c>
      <c r="U8" s="13">
        <f>IF(T8&lt;=0,51,RANK(T8,$T$4:$T$49,0))</f>
        <v>3</v>
      </c>
      <c r="V8" s="4">
        <f>VLOOKUP(U8,Punktezuordnung!$A$2:$B$52,2,FALSE)</f>
        <v>48</v>
      </c>
      <c r="W8" s="45">
        <v>13</v>
      </c>
      <c r="X8" s="13">
        <f>IF(W8&lt;=0,51,RANK(W8,$W$4:$W$48,0))</f>
        <v>8</v>
      </c>
      <c r="Y8" s="4">
        <f>VLOOKUP(X8,Punktezuordnung!$A$2:$B$52,2,FALSE)</f>
        <v>43</v>
      </c>
      <c r="Z8" s="19">
        <v>100</v>
      </c>
      <c r="AA8" s="13">
        <f>IF(Z8&gt;=100,51,RANK(Z8,$Z$4:$Z$49,1))</f>
        <v>51</v>
      </c>
      <c r="AB8" s="4">
        <f>VLOOKUP(AA8,Punktezuordnung!$A$2:$B$52,2,FALSE)</f>
        <v>0</v>
      </c>
      <c r="AC8" s="34">
        <v>0</v>
      </c>
      <c r="AD8" s="13">
        <f>IF(AC8&lt;=0,51,RANK(AC8,$AC$4:$AC$49,0))</f>
        <v>51</v>
      </c>
      <c r="AE8" s="4">
        <f>VLOOKUP(AD8,Punktezuordnung!$A$2:$B$52,2,FALSE)</f>
        <v>0</v>
      </c>
      <c r="AF8" s="18">
        <v>0</v>
      </c>
      <c r="AG8" s="13">
        <f>IF(AF8&lt;=0,51,RANK(AF8,$AF$4:$AF$49,0))</f>
        <v>51</v>
      </c>
      <c r="AH8" s="4">
        <f>VLOOKUP(AG8,Punktezuordnung!$A$2:$B$52,2,FALSE)</f>
        <v>0</v>
      </c>
      <c r="AI8" s="18">
        <v>0</v>
      </c>
      <c r="AJ8" s="13">
        <f>IF(AI8&lt;=0,51,RANK(AI8,$AI$4:$AI$49,0))</f>
        <v>51</v>
      </c>
      <c r="AK8" s="4">
        <f>VLOOKUP(AJ8,Punktezuordnung!$A$2:$B$52,2,FALSE)</f>
        <v>0</v>
      </c>
      <c r="AL8" s="46">
        <v>0</v>
      </c>
      <c r="AM8" s="27">
        <f>IF(AL8=0,51,RANK(AL8,$AL$4:$AL$49,1))</f>
        <v>51</v>
      </c>
      <c r="AN8" s="4">
        <f>VLOOKUP(AM8,Punktezuordnung!$A$2:$B$52,2,FALSE)</f>
        <v>0</v>
      </c>
      <c r="AO8" s="19">
        <v>100</v>
      </c>
      <c r="AP8" s="13">
        <f>IF(AO8&gt;=100,51,RANK(AO8,$AO$4:$AO$49,1))</f>
        <v>51</v>
      </c>
      <c r="AQ8" s="4">
        <f>VLOOKUP(AP8,Punktezuordnung!$A$2:$B$52,2,FALSE)</f>
        <v>0</v>
      </c>
      <c r="AR8" s="22">
        <v>0</v>
      </c>
      <c r="AS8" s="13">
        <f>IF(AR8&lt;=0,51,RANK(AR8,$AR$4:$AR$49,0))</f>
        <v>51</v>
      </c>
      <c r="AT8" s="4">
        <f>VLOOKUP(AS8,Punktezuordnung!$A$2:$B$52,2,FALSE)</f>
        <v>0</v>
      </c>
      <c r="AU8" s="22">
        <v>100</v>
      </c>
      <c r="AV8" s="13">
        <f>IF(AU8&gt;=100,51,RANK(AU8,$AU$4:$AU$49,1))</f>
        <v>51</v>
      </c>
      <c r="AW8" s="4">
        <f>VLOOKUP(AV8,Punktezuordnung!$A$2:$B$52,2,FALSE)</f>
        <v>0</v>
      </c>
      <c r="AX8" s="33">
        <v>0</v>
      </c>
      <c r="AY8" s="13">
        <f>IF(AX8&lt;=0,51,RANK(AX8,$AX$4:$AX$49,0))</f>
        <v>51</v>
      </c>
      <c r="AZ8" s="2">
        <f>VLOOKUP(AY8,Punktezuordnung!$A$2:$B$52,2,FALSE)</f>
        <v>0</v>
      </c>
    </row>
    <row r="9" spans="1:52" x14ac:dyDescent="0.25">
      <c r="A9" s="17" t="s">
        <v>125</v>
      </c>
      <c r="B9" s="17" t="s">
        <v>124</v>
      </c>
      <c r="C9" s="17" t="s">
        <v>69</v>
      </c>
      <c r="D9" s="17">
        <v>2017</v>
      </c>
      <c r="E9" s="17" t="s">
        <v>97</v>
      </c>
      <c r="F9" s="13">
        <f>IF(G9=0,"",RANK(G9,$G$4:$G$49,0))</f>
        <v>5</v>
      </c>
      <c r="G9" s="4">
        <f>SUM(LARGE(I9:S9,{1;2;3;4;5;6;7;8}))</f>
        <v>91</v>
      </c>
      <c r="H9" s="20">
        <f>COUNTIF(I9:S9,"&gt;0")</f>
        <v>2</v>
      </c>
      <c r="I9" s="7">
        <f>V9</f>
        <v>41</v>
      </c>
      <c r="J9" s="4">
        <f>Y9</f>
        <v>50</v>
      </c>
      <c r="K9" s="7">
        <f>AB9</f>
        <v>0</v>
      </c>
      <c r="L9" s="4">
        <f>AE9</f>
        <v>0</v>
      </c>
      <c r="M9" s="31">
        <f>AH9</f>
        <v>0</v>
      </c>
      <c r="N9" s="40">
        <f>AK9</f>
        <v>0</v>
      </c>
      <c r="O9" s="12">
        <f>AN9</f>
        <v>0</v>
      </c>
      <c r="P9" s="7">
        <f>AQ9</f>
        <v>0</v>
      </c>
      <c r="Q9" s="4">
        <f>AT9</f>
        <v>0</v>
      </c>
      <c r="R9" s="7">
        <f>AW9</f>
        <v>0</v>
      </c>
      <c r="S9" s="4">
        <f>AZ9</f>
        <v>0</v>
      </c>
      <c r="T9" s="32">
        <v>1.5</v>
      </c>
      <c r="U9" s="13">
        <f>IF(T9&lt;=0,51,RANK(T9,$T$4:$T$49,0))</f>
        <v>10</v>
      </c>
      <c r="V9" s="4">
        <f>VLOOKUP(U9,Punktezuordnung!$A$2:$B$52,2,FALSE)</f>
        <v>41</v>
      </c>
      <c r="W9" s="45">
        <v>20</v>
      </c>
      <c r="X9" s="13">
        <f>IF(W9&lt;=0,51,RANK(W9,$W$4:$W$48,0))</f>
        <v>1</v>
      </c>
      <c r="Y9" s="4">
        <f>VLOOKUP(X9,Punktezuordnung!$A$2:$B$52,2,FALSE)</f>
        <v>50</v>
      </c>
      <c r="Z9" s="19">
        <v>100</v>
      </c>
      <c r="AA9" s="13">
        <f>IF(Z9&gt;=100,51,RANK(Z9,$Z$4:$Z$49,1))</f>
        <v>51</v>
      </c>
      <c r="AB9" s="4">
        <f>VLOOKUP(AA9,Punktezuordnung!$A$2:$B$52,2,FALSE)</f>
        <v>0</v>
      </c>
      <c r="AC9" s="34">
        <v>0</v>
      </c>
      <c r="AD9" s="13">
        <f>IF(AC9&lt;=0,51,RANK(AC9,$AC$4:$AC$49,0))</f>
        <v>51</v>
      </c>
      <c r="AE9" s="4">
        <f>VLOOKUP(AD9,Punktezuordnung!$A$2:$B$52,2,FALSE)</f>
        <v>0</v>
      </c>
      <c r="AF9" s="18">
        <v>0</v>
      </c>
      <c r="AG9" s="13">
        <f>IF(AF9&lt;=0,51,RANK(AF9,$AF$4:$AF$49,0))</f>
        <v>51</v>
      </c>
      <c r="AH9" s="4">
        <f>VLOOKUP(AG9,Punktezuordnung!$A$2:$B$52,2,FALSE)</f>
        <v>0</v>
      </c>
      <c r="AI9" s="18">
        <v>0</v>
      </c>
      <c r="AJ9" s="13">
        <f>IF(AI9&lt;=0,51,RANK(AI9,$AI$4:$AI$49,0))</f>
        <v>51</v>
      </c>
      <c r="AK9" s="4">
        <f>VLOOKUP(AJ9,Punktezuordnung!$A$2:$B$52,2,FALSE)</f>
        <v>0</v>
      </c>
      <c r="AL9" s="46">
        <v>0</v>
      </c>
      <c r="AM9" s="27">
        <f>IF(AL9=0,51,RANK(AL9,$AL$4:$AL$49,1))</f>
        <v>51</v>
      </c>
      <c r="AN9" s="4">
        <f>VLOOKUP(AM9,Punktezuordnung!$A$2:$B$52,2,FALSE)</f>
        <v>0</v>
      </c>
      <c r="AO9" s="19">
        <v>100</v>
      </c>
      <c r="AP9" s="13">
        <f>IF(AO9&gt;=100,51,RANK(AO9,$AO$4:$AO$49,1))</f>
        <v>51</v>
      </c>
      <c r="AQ9" s="4">
        <f>VLOOKUP(AP9,Punktezuordnung!$A$2:$B$52,2,FALSE)</f>
        <v>0</v>
      </c>
      <c r="AR9" s="22">
        <v>0</v>
      </c>
      <c r="AS9" s="13">
        <f>IF(AR9&lt;=0,51,RANK(AR9,$AR$4:$AR$49,0))</f>
        <v>51</v>
      </c>
      <c r="AT9" s="4">
        <f>VLOOKUP(AS9,Punktezuordnung!$A$2:$B$52,2,FALSE)</f>
        <v>0</v>
      </c>
      <c r="AU9" s="22">
        <v>100</v>
      </c>
      <c r="AV9" s="13">
        <f>IF(AU9&gt;=100,51,RANK(AU9,$AU$4:$AU$49,1))</f>
        <v>51</v>
      </c>
      <c r="AW9" s="4">
        <f>VLOOKUP(AV9,Punktezuordnung!$A$2:$B$52,2,FALSE)</f>
        <v>0</v>
      </c>
      <c r="AX9" s="33">
        <v>0</v>
      </c>
      <c r="AY9" s="13">
        <f>IF(AX9&lt;=0,51,RANK(AX9,$AX$4:$AX$49,0))</f>
        <v>51</v>
      </c>
      <c r="AZ9" s="2">
        <f>VLOOKUP(AY9,Punktezuordnung!$A$2:$B$52,2,FALSE)</f>
        <v>0</v>
      </c>
    </row>
    <row r="10" spans="1:52" x14ac:dyDescent="0.25">
      <c r="A10" s="17" t="s">
        <v>118</v>
      </c>
      <c r="B10" s="17" t="s">
        <v>119</v>
      </c>
      <c r="C10" s="17" t="s">
        <v>69</v>
      </c>
      <c r="D10" s="17">
        <v>2017</v>
      </c>
      <c r="E10" s="17" t="s">
        <v>39</v>
      </c>
      <c r="F10" s="13">
        <f>IF(G10=0,"",RANK(G10,$G$4:$G$49,0))</f>
        <v>7</v>
      </c>
      <c r="G10" s="4">
        <f>SUM(LARGE(I10:S10,{1;2;3;4;5;6;7;8}))</f>
        <v>90</v>
      </c>
      <c r="H10" s="20">
        <f>COUNTIF(I10:S10,"&gt;0")</f>
        <v>2</v>
      </c>
      <c r="I10" s="7">
        <f>V10</f>
        <v>41</v>
      </c>
      <c r="J10" s="4">
        <f>Y10</f>
        <v>49</v>
      </c>
      <c r="K10" s="7">
        <f>AB10</f>
        <v>0</v>
      </c>
      <c r="L10" s="4">
        <f>AE10</f>
        <v>0</v>
      </c>
      <c r="M10" s="31">
        <f>AH10</f>
        <v>0</v>
      </c>
      <c r="N10" s="40">
        <f>AK10</f>
        <v>0</v>
      </c>
      <c r="O10" s="12">
        <f>AN10</f>
        <v>0</v>
      </c>
      <c r="P10" s="7">
        <f>AQ10</f>
        <v>0</v>
      </c>
      <c r="Q10" s="4">
        <f>AT10</f>
        <v>0</v>
      </c>
      <c r="R10" s="7">
        <f>AW10</f>
        <v>0</v>
      </c>
      <c r="S10" s="4">
        <f>AZ10</f>
        <v>0</v>
      </c>
      <c r="T10" s="32">
        <v>1.5</v>
      </c>
      <c r="U10" s="13">
        <f>IF(T10&lt;=0,51,RANK(T10,$T$4:$T$49,0))</f>
        <v>10</v>
      </c>
      <c r="V10" s="4">
        <f>VLOOKUP(U10,Punktezuordnung!$A$2:$B$52,2,FALSE)</f>
        <v>41</v>
      </c>
      <c r="W10" s="45">
        <v>17</v>
      </c>
      <c r="X10" s="13">
        <f>IF(W10&lt;=0,51,RANK(W10,$W$4:$W$48,0))</f>
        <v>2</v>
      </c>
      <c r="Y10" s="4">
        <f>VLOOKUP(X10,Punktezuordnung!$A$2:$B$52,2,FALSE)</f>
        <v>49</v>
      </c>
      <c r="Z10" s="19">
        <v>100</v>
      </c>
      <c r="AA10" s="13">
        <f>IF(Z10&gt;=100,51,RANK(Z10,$Z$4:$Z$49,1))</f>
        <v>51</v>
      </c>
      <c r="AB10" s="4">
        <f>VLOOKUP(AA10,Punktezuordnung!$A$2:$B$52,2,FALSE)</f>
        <v>0</v>
      </c>
      <c r="AC10" s="34">
        <v>0</v>
      </c>
      <c r="AD10" s="13">
        <f>IF(AC10&lt;=0,51,RANK(AC10,$AC$4:$AC$49,0))</f>
        <v>51</v>
      </c>
      <c r="AE10" s="4">
        <f>VLOOKUP(AD10,Punktezuordnung!$A$2:$B$52,2,FALSE)</f>
        <v>0</v>
      </c>
      <c r="AF10" s="18">
        <v>0</v>
      </c>
      <c r="AG10" s="13">
        <f>IF(AF10&lt;=0,51,RANK(AF10,$AF$4:$AF$49,0))</f>
        <v>51</v>
      </c>
      <c r="AH10" s="4">
        <f>VLOOKUP(AG10,Punktezuordnung!$A$2:$B$52,2,FALSE)</f>
        <v>0</v>
      </c>
      <c r="AI10" s="18">
        <v>0</v>
      </c>
      <c r="AJ10" s="13">
        <f>IF(AI10&lt;=0,51,RANK(AI10,$AI$4:$AI$49,0))</f>
        <v>51</v>
      </c>
      <c r="AK10" s="4">
        <f>VLOOKUP(AJ10,Punktezuordnung!$A$2:$B$52,2,FALSE)</f>
        <v>0</v>
      </c>
      <c r="AL10" s="46">
        <v>0</v>
      </c>
      <c r="AM10" s="27">
        <f>IF(AL10=0,51,RANK(AL10,$AL$4:$AL$49,1))</f>
        <v>51</v>
      </c>
      <c r="AN10" s="4">
        <f>VLOOKUP(AM10,Punktezuordnung!$A$2:$B$52,2,FALSE)</f>
        <v>0</v>
      </c>
      <c r="AO10" s="19">
        <v>100</v>
      </c>
      <c r="AP10" s="13">
        <f>IF(AO10&gt;=100,51,RANK(AO10,$AO$4:$AO$49,1))</f>
        <v>51</v>
      </c>
      <c r="AQ10" s="4">
        <f>VLOOKUP(AP10,Punktezuordnung!$A$2:$B$52,2,FALSE)</f>
        <v>0</v>
      </c>
      <c r="AR10" s="22">
        <v>0</v>
      </c>
      <c r="AS10" s="13">
        <f>IF(AR10&lt;=0,51,RANK(AR10,$AR$4:$AR$49,0))</f>
        <v>51</v>
      </c>
      <c r="AT10" s="4">
        <f>VLOOKUP(AS10,Punktezuordnung!$A$2:$B$52,2,FALSE)</f>
        <v>0</v>
      </c>
      <c r="AU10" s="22">
        <v>100</v>
      </c>
      <c r="AV10" s="13">
        <f>IF(AU10&gt;=100,51,RANK(AU10,$AU$4:$AU$49,1))</f>
        <v>51</v>
      </c>
      <c r="AW10" s="4">
        <f>VLOOKUP(AV10,Punktezuordnung!$A$2:$B$52,2,FALSE)</f>
        <v>0</v>
      </c>
      <c r="AX10" s="33">
        <v>0</v>
      </c>
      <c r="AY10" s="13">
        <f>IF(AX10&lt;=0,51,RANK(AX10,$AX$4:$AX$49,0))</f>
        <v>51</v>
      </c>
      <c r="AZ10" s="2">
        <f>VLOOKUP(AY10,Punktezuordnung!$A$2:$B$52,2,FALSE)</f>
        <v>0</v>
      </c>
    </row>
    <row r="11" spans="1:52" x14ac:dyDescent="0.25">
      <c r="A11" s="17" t="s">
        <v>123</v>
      </c>
      <c r="B11" s="17" t="s">
        <v>124</v>
      </c>
      <c r="C11" s="17" t="s">
        <v>69</v>
      </c>
      <c r="D11" s="17">
        <v>2017</v>
      </c>
      <c r="E11" s="17" t="s">
        <v>97</v>
      </c>
      <c r="F11" s="13">
        <f>IF(G11=0,"",RANK(G11,$G$4:$G$49,0))</f>
        <v>8</v>
      </c>
      <c r="G11" s="4">
        <f>SUM(LARGE(I11:S11,{1;2;3;4;5;6;7;8}))</f>
        <v>88</v>
      </c>
      <c r="H11" s="20">
        <f>COUNTIF(I11:S11,"&gt;0")</f>
        <v>2</v>
      </c>
      <c r="I11" s="7">
        <f>V11</f>
        <v>44</v>
      </c>
      <c r="J11" s="4">
        <f>Y11</f>
        <v>44</v>
      </c>
      <c r="K11" s="7">
        <f>AB11</f>
        <v>0</v>
      </c>
      <c r="L11" s="4">
        <f>AE11</f>
        <v>0</v>
      </c>
      <c r="M11" s="31">
        <f>AH11</f>
        <v>0</v>
      </c>
      <c r="N11" s="40">
        <f>AK11</f>
        <v>0</v>
      </c>
      <c r="O11" s="12">
        <f>AN11</f>
        <v>0</v>
      </c>
      <c r="P11" s="7">
        <f>AQ11</f>
        <v>0</v>
      </c>
      <c r="Q11" s="4">
        <f>AT11</f>
        <v>0</v>
      </c>
      <c r="R11" s="7">
        <f>AW11</f>
        <v>0</v>
      </c>
      <c r="S11" s="4">
        <f>AZ11</f>
        <v>0</v>
      </c>
      <c r="T11" s="32">
        <v>1.75</v>
      </c>
      <c r="U11" s="13">
        <f>IF(T11&lt;=0,51,RANK(T11,$T$4:$T$49,0))</f>
        <v>7</v>
      </c>
      <c r="V11" s="4">
        <f>VLOOKUP(U11,Punktezuordnung!$A$2:$B$52,2,FALSE)</f>
        <v>44</v>
      </c>
      <c r="W11" s="45">
        <v>15</v>
      </c>
      <c r="X11" s="13">
        <f>IF(W11&lt;=0,51,RANK(W11,$W$4:$W$48,0))</f>
        <v>7</v>
      </c>
      <c r="Y11" s="4">
        <f>VLOOKUP(X11,Punktezuordnung!$A$2:$B$52,2,FALSE)</f>
        <v>44</v>
      </c>
      <c r="Z11" s="19">
        <v>100</v>
      </c>
      <c r="AA11" s="13">
        <f>IF(Z11&gt;=100,51,RANK(Z11,$Z$4:$Z$49,1))</f>
        <v>51</v>
      </c>
      <c r="AB11" s="4">
        <f>VLOOKUP(AA11,Punktezuordnung!$A$2:$B$52,2,FALSE)</f>
        <v>0</v>
      </c>
      <c r="AC11" s="34">
        <v>0</v>
      </c>
      <c r="AD11" s="13">
        <f>IF(AC11&lt;=0,51,RANK(AC11,$AC$4:$AC$49,0))</f>
        <v>51</v>
      </c>
      <c r="AE11" s="4">
        <f>VLOOKUP(AD11,Punktezuordnung!$A$2:$B$52,2,FALSE)</f>
        <v>0</v>
      </c>
      <c r="AF11" s="18">
        <v>0</v>
      </c>
      <c r="AG11" s="13">
        <f>IF(AF11&lt;=0,51,RANK(AF11,$AF$4:$AF$49,0))</f>
        <v>51</v>
      </c>
      <c r="AH11" s="4">
        <f>VLOOKUP(AG11,Punktezuordnung!$A$2:$B$52,2,FALSE)</f>
        <v>0</v>
      </c>
      <c r="AI11" s="18">
        <v>0</v>
      </c>
      <c r="AJ11" s="13">
        <f>IF(AI11&lt;=0,51,RANK(AI11,$AI$4:$AI$49,0))</f>
        <v>51</v>
      </c>
      <c r="AK11" s="4">
        <f>VLOOKUP(AJ11,Punktezuordnung!$A$2:$B$52,2,FALSE)</f>
        <v>0</v>
      </c>
      <c r="AL11" s="46">
        <v>0</v>
      </c>
      <c r="AM11" s="27">
        <f>IF(AL11=0,51,RANK(AL11,$AL$4:$AL$49,1))</f>
        <v>51</v>
      </c>
      <c r="AN11" s="4">
        <f>VLOOKUP(AM11,Punktezuordnung!$A$2:$B$52,2,FALSE)</f>
        <v>0</v>
      </c>
      <c r="AO11" s="19">
        <v>100</v>
      </c>
      <c r="AP11" s="13">
        <f>IF(AO11&gt;=100,51,RANK(AO11,$AO$4:$AO$49,1))</f>
        <v>51</v>
      </c>
      <c r="AQ11" s="4">
        <f>VLOOKUP(AP11,Punktezuordnung!$A$2:$B$52,2,FALSE)</f>
        <v>0</v>
      </c>
      <c r="AR11" s="22">
        <v>0</v>
      </c>
      <c r="AS11" s="13">
        <f>IF(AR11&lt;=0,51,RANK(AR11,$AR$4:$AR$49,0))</f>
        <v>51</v>
      </c>
      <c r="AT11" s="4">
        <f>VLOOKUP(AS11,Punktezuordnung!$A$2:$B$52,2,FALSE)</f>
        <v>0</v>
      </c>
      <c r="AU11" s="22">
        <v>100</v>
      </c>
      <c r="AV11" s="13">
        <f>IF(AU11&gt;=100,51,RANK(AU11,$AU$4:$AU$49,1))</f>
        <v>51</v>
      </c>
      <c r="AW11" s="4">
        <f>VLOOKUP(AV11,Punktezuordnung!$A$2:$B$52,2,FALSE)</f>
        <v>0</v>
      </c>
      <c r="AX11" s="33">
        <v>0</v>
      </c>
      <c r="AY11" s="13">
        <f>IF(AX11&lt;=0,51,RANK(AX11,$AX$4:$AX$49,0))</f>
        <v>51</v>
      </c>
      <c r="AZ11" s="2">
        <f>VLOOKUP(AY11,Punktezuordnung!$A$2:$B$52,2,FALSE)</f>
        <v>0</v>
      </c>
    </row>
    <row r="12" spans="1:52" x14ac:dyDescent="0.25">
      <c r="A12" s="17" t="s">
        <v>92</v>
      </c>
      <c r="B12" s="17" t="s">
        <v>113</v>
      </c>
      <c r="C12" s="17" t="s">
        <v>69</v>
      </c>
      <c r="D12" s="17">
        <v>2017</v>
      </c>
      <c r="E12" s="17" t="s">
        <v>61</v>
      </c>
      <c r="F12" s="13">
        <f>IF(G12=0,"",RANK(G12,$G$4:$G$49,0))</f>
        <v>9</v>
      </c>
      <c r="G12" s="4">
        <f>SUM(LARGE(I12:S12,{1;2;3;4;5;6;7;8}))</f>
        <v>87</v>
      </c>
      <c r="H12" s="20">
        <f>COUNTIF(I12:S12,"&gt;0")</f>
        <v>2</v>
      </c>
      <c r="I12" s="7">
        <f>V12</f>
        <v>48</v>
      </c>
      <c r="J12" s="4">
        <f>Y12</f>
        <v>39</v>
      </c>
      <c r="K12" s="7">
        <f>AB12</f>
        <v>0</v>
      </c>
      <c r="L12" s="4">
        <f>AE12</f>
        <v>0</v>
      </c>
      <c r="M12" s="31">
        <f>AH12</f>
        <v>0</v>
      </c>
      <c r="N12" s="40">
        <f>AK12</f>
        <v>0</v>
      </c>
      <c r="O12" s="12">
        <f>AN12</f>
        <v>0</v>
      </c>
      <c r="P12" s="7">
        <f>AQ12</f>
        <v>0</v>
      </c>
      <c r="Q12" s="4">
        <f>AT12</f>
        <v>0</v>
      </c>
      <c r="R12" s="7">
        <f>AW12</f>
        <v>0</v>
      </c>
      <c r="S12" s="4">
        <f>AZ12</f>
        <v>0</v>
      </c>
      <c r="T12" s="32">
        <v>2</v>
      </c>
      <c r="U12" s="13">
        <f>IF(T12&lt;=0,51,RANK(T12,$T$4:$T$49,0))</f>
        <v>3</v>
      </c>
      <c r="V12" s="4">
        <f>VLOOKUP(U12,Punktezuordnung!$A$2:$B$52,2,FALSE)</f>
        <v>48</v>
      </c>
      <c r="W12" s="45">
        <v>9</v>
      </c>
      <c r="X12" s="13">
        <f>IF(W12&lt;=0,51,RANK(W12,$W$4:$W$48,0))</f>
        <v>12</v>
      </c>
      <c r="Y12" s="4">
        <f>VLOOKUP(X12,Punktezuordnung!$A$2:$B$52,2,FALSE)</f>
        <v>39</v>
      </c>
      <c r="Z12" s="19">
        <v>100</v>
      </c>
      <c r="AA12" s="13">
        <f>IF(Z12&gt;=100,51,RANK(Z12,$Z$4:$Z$49,1))</f>
        <v>51</v>
      </c>
      <c r="AB12" s="4">
        <f>VLOOKUP(AA12,Punktezuordnung!$A$2:$B$52,2,FALSE)</f>
        <v>0</v>
      </c>
      <c r="AC12" s="34">
        <v>0</v>
      </c>
      <c r="AD12" s="13">
        <f>IF(AC12&lt;=0,51,RANK(AC12,$AC$4:$AC$49,0))</f>
        <v>51</v>
      </c>
      <c r="AE12" s="4">
        <f>VLOOKUP(AD12,Punktezuordnung!$A$2:$B$52,2,FALSE)</f>
        <v>0</v>
      </c>
      <c r="AF12" s="18">
        <v>0</v>
      </c>
      <c r="AG12" s="13">
        <f>IF(AF12&lt;=0,51,RANK(AF12,$AF$4:$AF$49,0))</f>
        <v>51</v>
      </c>
      <c r="AH12" s="4">
        <f>VLOOKUP(AG12,Punktezuordnung!$A$2:$B$52,2,FALSE)</f>
        <v>0</v>
      </c>
      <c r="AI12" s="18">
        <v>0</v>
      </c>
      <c r="AJ12" s="13">
        <f>IF(AI12&lt;=0,51,RANK(AI12,$AI$4:$AI$49,0))</f>
        <v>51</v>
      </c>
      <c r="AK12" s="4">
        <f>VLOOKUP(AJ12,Punktezuordnung!$A$2:$B$52,2,FALSE)</f>
        <v>0</v>
      </c>
      <c r="AL12" s="46">
        <v>0</v>
      </c>
      <c r="AM12" s="27">
        <f>IF(AL12=0,51,RANK(AL12,$AL$4:$AL$49,1))</f>
        <v>51</v>
      </c>
      <c r="AN12" s="4">
        <f>VLOOKUP(AM12,Punktezuordnung!$A$2:$B$52,2,FALSE)</f>
        <v>0</v>
      </c>
      <c r="AO12" s="19">
        <v>100</v>
      </c>
      <c r="AP12" s="13">
        <f>IF(AO12&gt;=100,51,RANK(AO12,$AO$4:$AO$49,1))</f>
        <v>51</v>
      </c>
      <c r="AQ12" s="4">
        <f>VLOOKUP(AP12,Punktezuordnung!$A$2:$B$52,2,FALSE)</f>
        <v>0</v>
      </c>
      <c r="AR12" s="22">
        <v>0</v>
      </c>
      <c r="AS12" s="13">
        <f>IF(AR12&lt;=0,51,RANK(AR12,$AR$4:$AR$49,0))</f>
        <v>51</v>
      </c>
      <c r="AT12" s="4">
        <f>VLOOKUP(AS12,Punktezuordnung!$A$2:$B$52,2,FALSE)</f>
        <v>0</v>
      </c>
      <c r="AU12" s="22">
        <v>100</v>
      </c>
      <c r="AV12" s="13">
        <f>IF(AU12&gt;=100,51,RANK(AU12,$AU$4:$AU$49,1))</f>
        <v>51</v>
      </c>
      <c r="AW12" s="4">
        <f>VLOOKUP(AV12,Punktezuordnung!$A$2:$B$52,2,FALSE)</f>
        <v>0</v>
      </c>
      <c r="AX12" s="33">
        <v>0</v>
      </c>
      <c r="AY12" s="13">
        <f>IF(AX12&lt;=0,51,RANK(AX12,$AX$4:$AX$49,0))</f>
        <v>51</v>
      </c>
      <c r="AZ12" s="2">
        <f>VLOOKUP(AY12,Punktezuordnung!$A$2:$B$52,2,FALSE)</f>
        <v>0</v>
      </c>
    </row>
    <row r="13" spans="1:52" x14ac:dyDescent="0.25">
      <c r="A13" s="17" t="s">
        <v>116</v>
      </c>
      <c r="B13" s="17" t="s">
        <v>117</v>
      </c>
      <c r="C13" s="17" t="s">
        <v>69</v>
      </c>
      <c r="D13" s="17">
        <v>2017</v>
      </c>
      <c r="E13" s="17" t="s">
        <v>42</v>
      </c>
      <c r="F13" s="13">
        <f>IF(G13=0,"",RANK(G13,$G$4:$G$49,0))</f>
        <v>9</v>
      </c>
      <c r="G13" s="4">
        <f>SUM(LARGE(I13:S13,{1;2;3;4;5;6;7;8}))</f>
        <v>87</v>
      </c>
      <c r="H13" s="20">
        <f>COUNTIF(I13:S13,"&gt;0")</f>
        <v>2</v>
      </c>
      <c r="I13" s="7">
        <f>V13</f>
        <v>48</v>
      </c>
      <c r="J13" s="4">
        <f>Y13</f>
        <v>39</v>
      </c>
      <c r="K13" s="7">
        <f>AB13</f>
        <v>0</v>
      </c>
      <c r="L13" s="4">
        <f>AE13</f>
        <v>0</v>
      </c>
      <c r="M13" s="31">
        <f>AH13</f>
        <v>0</v>
      </c>
      <c r="N13" s="40">
        <f>AK13</f>
        <v>0</v>
      </c>
      <c r="O13" s="12">
        <f>AN13</f>
        <v>0</v>
      </c>
      <c r="P13" s="7">
        <f>AQ13</f>
        <v>0</v>
      </c>
      <c r="Q13" s="4">
        <f>AT13</f>
        <v>0</v>
      </c>
      <c r="R13" s="7">
        <f>AW13</f>
        <v>0</v>
      </c>
      <c r="S13" s="4">
        <f>AZ13</f>
        <v>0</v>
      </c>
      <c r="T13" s="32">
        <v>2</v>
      </c>
      <c r="U13" s="13">
        <f>IF(T13&lt;=0,51,RANK(T13,$T$4:$T$49,0))</f>
        <v>3</v>
      </c>
      <c r="V13" s="4">
        <f>VLOOKUP(U13,Punktezuordnung!$A$2:$B$52,2,FALSE)</f>
        <v>48</v>
      </c>
      <c r="W13" s="45">
        <v>9</v>
      </c>
      <c r="X13" s="13">
        <f>IF(W13&lt;=0,51,RANK(W13,$W$4:$W$48,0))</f>
        <v>12</v>
      </c>
      <c r="Y13" s="4">
        <f>VLOOKUP(X13,Punktezuordnung!$A$2:$B$52,2,FALSE)</f>
        <v>39</v>
      </c>
      <c r="Z13" s="19">
        <v>100</v>
      </c>
      <c r="AA13" s="13">
        <f>IF(Z13&gt;=100,51,RANK(Z13,$Z$4:$Z$49,1))</f>
        <v>51</v>
      </c>
      <c r="AB13" s="4">
        <f>VLOOKUP(AA13,Punktezuordnung!$A$2:$B$52,2,FALSE)</f>
        <v>0</v>
      </c>
      <c r="AC13" s="34">
        <v>0</v>
      </c>
      <c r="AD13" s="13">
        <f>IF(AC13&lt;=0,51,RANK(AC13,$AC$4:$AC$49,0))</f>
        <v>51</v>
      </c>
      <c r="AE13" s="4">
        <f>VLOOKUP(AD13,Punktezuordnung!$A$2:$B$52,2,FALSE)</f>
        <v>0</v>
      </c>
      <c r="AF13" s="18">
        <v>0</v>
      </c>
      <c r="AG13" s="13">
        <f>IF(AF13&lt;=0,51,RANK(AF13,$AF$4:$AF$49,0))</f>
        <v>51</v>
      </c>
      <c r="AH13" s="4">
        <f>VLOOKUP(AG13,Punktezuordnung!$A$2:$B$52,2,FALSE)</f>
        <v>0</v>
      </c>
      <c r="AI13" s="18">
        <v>0</v>
      </c>
      <c r="AJ13" s="13">
        <f>IF(AI13&lt;=0,51,RANK(AI13,$AI$4:$AI$49,0))</f>
        <v>51</v>
      </c>
      <c r="AK13" s="4">
        <f>VLOOKUP(AJ13,Punktezuordnung!$A$2:$B$52,2,FALSE)</f>
        <v>0</v>
      </c>
      <c r="AL13" s="46">
        <v>0</v>
      </c>
      <c r="AM13" s="27">
        <f>IF(AL13=0,51,RANK(AL13,$AL$4:$AL$49,1))</f>
        <v>51</v>
      </c>
      <c r="AN13" s="4">
        <f>VLOOKUP(AM13,Punktezuordnung!$A$2:$B$52,2,FALSE)</f>
        <v>0</v>
      </c>
      <c r="AO13" s="19">
        <v>100</v>
      </c>
      <c r="AP13" s="13">
        <f>IF(AO13&gt;=100,51,RANK(AO13,$AO$4:$AO$49,1))</f>
        <v>51</v>
      </c>
      <c r="AQ13" s="4">
        <f>VLOOKUP(AP13,Punktezuordnung!$A$2:$B$52,2,FALSE)</f>
        <v>0</v>
      </c>
      <c r="AR13" s="22">
        <v>0</v>
      </c>
      <c r="AS13" s="13">
        <f>IF(AR13&lt;=0,51,RANK(AR13,$AR$4:$AR$49,0))</f>
        <v>51</v>
      </c>
      <c r="AT13" s="4">
        <f>VLOOKUP(AS13,Punktezuordnung!$A$2:$B$52,2,FALSE)</f>
        <v>0</v>
      </c>
      <c r="AU13" s="22">
        <v>100</v>
      </c>
      <c r="AV13" s="13">
        <f>IF(AU13&gt;=100,51,RANK(AU13,$AU$4:$AU$49,1))</f>
        <v>51</v>
      </c>
      <c r="AW13" s="4">
        <f>VLOOKUP(AV13,Punktezuordnung!$A$2:$B$52,2,FALSE)</f>
        <v>0</v>
      </c>
      <c r="AX13" s="33">
        <v>0</v>
      </c>
      <c r="AY13" s="13">
        <f>IF(AX13&lt;=0,51,RANK(AX13,$AX$4:$AX$49,0))</f>
        <v>51</v>
      </c>
      <c r="AZ13" s="2">
        <f>VLOOKUP(AY13,Punktezuordnung!$A$2:$B$52,2,FALSE)</f>
        <v>0</v>
      </c>
    </row>
    <row r="14" spans="1:52" x14ac:dyDescent="0.25">
      <c r="A14" s="17" t="s">
        <v>133</v>
      </c>
      <c r="B14" s="17" t="s">
        <v>68</v>
      </c>
      <c r="C14" s="17" t="s">
        <v>69</v>
      </c>
      <c r="D14" s="17">
        <v>2018</v>
      </c>
      <c r="E14" s="17" t="s">
        <v>61</v>
      </c>
      <c r="F14" s="13">
        <f>IF(G14=0,"",RANK(G14,$G$4:$G$49,0))</f>
        <v>11</v>
      </c>
      <c r="G14" s="4">
        <f>SUM(LARGE(I14:S14,{1;2;3;4;5;6;7;8}))</f>
        <v>85</v>
      </c>
      <c r="H14" s="20">
        <f>COUNTIF(I14:S14,"&gt;0")</f>
        <v>2</v>
      </c>
      <c r="I14" s="7">
        <f>V14</f>
        <v>44</v>
      </c>
      <c r="J14" s="4">
        <f>Y14</f>
        <v>41</v>
      </c>
      <c r="K14" s="7">
        <f>AB14</f>
        <v>0</v>
      </c>
      <c r="L14" s="4">
        <f>AE14</f>
        <v>0</v>
      </c>
      <c r="M14" s="31">
        <f>AH14</f>
        <v>0</v>
      </c>
      <c r="N14" s="40">
        <f>AK14</f>
        <v>0</v>
      </c>
      <c r="O14" s="12">
        <f>AN14</f>
        <v>0</v>
      </c>
      <c r="P14" s="7">
        <f>AQ14</f>
        <v>0</v>
      </c>
      <c r="Q14" s="4">
        <f>AT14</f>
        <v>0</v>
      </c>
      <c r="R14" s="7">
        <f>AW14</f>
        <v>0</v>
      </c>
      <c r="S14" s="4">
        <f>AZ14</f>
        <v>0</v>
      </c>
      <c r="T14" s="32">
        <v>1.75</v>
      </c>
      <c r="U14" s="13">
        <f>IF(T14&lt;=0,51,RANK(T14,$T$4:$T$49,0))</f>
        <v>7</v>
      </c>
      <c r="V14" s="4">
        <f>VLOOKUP(U14,Punktezuordnung!$A$2:$B$52,2,FALSE)</f>
        <v>44</v>
      </c>
      <c r="W14" s="45">
        <v>12</v>
      </c>
      <c r="X14" s="13">
        <f>IF(W14&lt;=0,51,RANK(W14,$W$4:$W$48,0))</f>
        <v>10</v>
      </c>
      <c r="Y14" s="4">
        <f>VLOOKUP(X14,Punktezuordnung!$A$2:$B$52,2,FALSE)</f>
        <v>41</v>
      </c>
      <c r="Z14" s="19">
        <v>100</v>
      </c>
      <c r="AA14" s="13">
        <f>IF(Z14&gt;=100,51,RANK(Z14,$Z$4:$Z$49,1))</f>
        <v>51</v>
      </c>
      <c r="AB14" s="4">
        <f>VLOOKUP(AA14,Punktezuordnung!$A$2:$B$52,2,FALSE)</f>
        <v>0</v>
      </c>
      <c r="AC14" s="34">
        <v>0</v>
      </c>
      <c r="AD14" s="13">
        <f>IF(AC14&lt;=0,51,RANK(AC14,$AC$4:$AC$49,0))</f>
        <v>51</v>
      </c>
      <c r="AE14" s="4">
        <f>VLOOKUP(AD14,Punktezuordnung!$A$2:$B$52,2,FALSE)</f>
        <v>0</v>
      </c>
      <c r="AF14" s="18">
        <v>0</v>
      </c>
      <c r="AG14" s="13">
        <f>IF(AF14&lt;=0,51,RANK(AF14,$AF$4:$AF$49,0))</f>
        <v>51</v>
      </c>
      <c r="AH14" s="4">
        <f>VLOOKUP(AG14,Punktezuordnung!$A$2:$B$52,2,FALSE)</f>
        <v>0</v>
      </c>
      <c r="AI14" s="18">
        <v>0</v>
      </c>
      <c r="AJ14" s="13">
        <f>IF(AI14&lt;=0,51,RANK(AI14,$AI$4:$AI$49,0))</f>
        <v>51</v>
      </c>
      <c r="AK14" s="4">
        <f>VLOOKUP(AJ14,Punktezuordnung!$A$2:$B$52,2,FALSE)</f>
        <v>0</v>
      </c>
      <c r="AL14" s="46">
        <v>0</v>
      </c>
      <c r="AM14" s="27">
        <f>IF(AL14=0,51,RANK(AL14,$AL$4:$AL$49,1))</f>
        <v>51</v>
      </c>
      <c r="AN14" s="4">
        <f>VLOOKUP(AM14,Punktezuordnung!$A$2:$B$52,2,FALSE)</f>
        <v>0</v>
      </c>
      <c r="AO14" s="19">
        <v>100</v>
      </c>
      <c r="AP14" s="13">
        <f>IF(AO14&gt;=100,51,RANK(AO14,$AO$4:$AO$49,1))</f>
        <v>51</v>
      </c>
      <c r="AQ14" s="4">
        <f>VLOOKUP(AP14,Punktezuordnung!$A$2:$B$52,2,FALSE)</f>
        <v>0</v>
      </c>
      <c r="AR14" s="22">
        <v>0</v>
      </c>
      <c r="AS14" s="13">
        <f>IF(AR14&lt;=0,51,RANK(AR14,$AR$4:$AR$49,0))</f>
        <v>51</v>
      </c>
      <c r="AT14" s="4">
        <f>VLOOKUP(AS14,Punktezuordnung!$A$2:$B$52,2,FALSE)</f>
        <v>0</v>
      </c>
      <c r="AU14" s="22">
        <v>100</v>
      </c>
      <c r="AV14" s="13">
        <f>IF(AU14&gt;=100,51,RANK(AU14,$AU$4:$AU$49,1))</f>
        <v>51</v>
      </c>
      <c r="AW14" s="4">
        <f>VLOOKUP(AV14,Punktezuordnung!$A$2:$B$52,2,FALSE)</f>
        <v>0</v>
      </c>
      <c r="AX14" s="33">
        <v>0</v>
      </c>
      <c r="AY14" s="13">
        <f>IF(AX14&lt;=0,51,RANK(AX14,$AX$4:$AX$49,0))</f>
        <v>51</v>
      </c>
      <c r="AZ14" s="2">
        <f>VLOOKUP(AY14,Punktezuordnung!$A$2:$B$52,2,FALSE)</f>
        <v>0</v>
      </c>
    </row>
    <row r="15" spans="1:52" x14ac:dyDescent="0.25">
      <c r="A15" s="17" t="s">
        <v>126</v>
      </c>
      <c r="B15" s="17" t="s">
        <v>127</v>
      </c>
      <c r="C15" s="17" t="s">
        <v>69</v>
      </c>
      <c r="D15" s="17">
        <v>2018</v>
      </c>
      <c r="E15" s="17" t="s">
        <v>42</v>
      </c>
      <c r="F15" s="13">
        <f>IF(G15=0,"",RANK(G15,$G$4:$G$49,0))</f>
        <v>12</v>
      </c>
      <c r="G15" s="4">
        <f>SUM(LARGE(I15:S15,{1;2;3;4;5;6;7;8}))</f>
        <v>84</v>
      </c>
      <c r="H15" s="20">
        <f>COUNTIF(I15:S15,"&gt;0")</f>
        <v>2</v>
      </c>
      <c r="I15" s="7">
        <f>V15</f>
        <v>41</v>
      </c>
      <c r="J15" s="4">
        <f>Y15</f>
        <v>43</v>
      </c>
      <c r="K15" s="7">
        <f>AB15</f>
        <v>0</v>
      </c>
      <c r="L15" s="4">
        <f>AE15</f>
        <v>0</v>
      </c>
      <c r="M15" s="31">
        <f>AH15</f>
        <v>0</v>
      </c>
      <c r="N15" s="40">
        <f>AK15</f>
        <v>0</v>
      </c>
      <c r="O15" s="12">
        <f>AN15</f>
        <v>0</v>
      </c>
      <c r="P15" s="7">
        <f>AQ15</f>
        <v>0</v>
      </c>
      <c r="Q15" s="4">
        <f>AT15</f>
        <v>0</v>
      </c>
      <c r="R15" s="7">
        <f>AW15</f>
        <v>0</v>
      </c>
      <c r="S15" s="4">
        <f>AZ15</f>
        <v>0</v>
      </c>
      <c r="T15" s="32">
        <v>1.5</v>
      </c>
      <c r="U15" s="13">
        <f>IF(T15&lt;=0,51,RANK(T15,$T$4:$T$49,0))</f>
        <v>10</v>
      </c>
      <c r="V15" s="4">
        <f>VLOOKUP(U15,Punktezuordnung!$A$2:$B$52,2,FALSE)</f>
        <v>41</v>
      </c>
      <c r="W15" s="45">
        <v>13</v>
      </c>
      <c r="X15" s="13">
        <f>IF(W15&lt;=0,51,RANK(W15,$W$4:$W$48,0))</f>
        <v>8</v>
      </c>
      <c r="Y15" s="4">
        <f>VLOOKUP(X15,Punktezuordnung!$A$2:$B$52,2,FALSE)</f>
        <v>43</v>
      </c>
      <c r="Z15" s="19">
        <v>100</v>
      </c>
      <c r="AA15" s="13">
        <f>IF(Z15&gt;=100,51,RANK(Z15,$Z$4:$Z$49,1))</f>
        <v>51</v>
      </c>
      <c r="AB15" s="4">
        <f>VLOOKUP(AA15,Punktezuordnung!$A$2:$B$52,2,FALSE)</f>
        <v>0</v>
      </c>
      <c r="AC15" s="34">
        <v>0</v>
      </c>
      <c r="AD15" s="13">
        <f>IF(AC15&lt;=0,51,RANK(AC15,$AC$4:$AC$49,0))</f>
        <v>51</v>
      </c>
      <c r="AE15" s="4">
        <f>VLOOKUP(AD15,Punktezuordnung!$A$2:$B$52,2,FALSE)</f>
        <v>0</v>
      </c>
      <c r="AF15" s="18">
        <v>0</v>
      </c>
      <c r="AG15" s="13">
        <f>IF(AF15&lt;=0,51,RANK(AF15,$AF$4:$AF$49,0))</f>
        <v>51</v>
      </c>
      <c r="AH15" s="4">
        <f>VLOOKUP(AG15,Punktezuordnung!$A$2:$B$52,2,FALSE)</f>
        <v>0</v>
      </c>
      <c r="AI15" s="18">
        <v>0</v>
      </c>
      <c r="AJ15" s="13">
        <f>IF(AI15&lt;=0,51,RANK(AI15,$AI$4:$AI$49,0))</f>
        <v>51</v>
      </c>
      <c r="AK15" s="4">
        <f>VLOOKUP(AJ15,Punktezuordnung!$A$2:$B$52,2,FALSE)</f>
        <v>0</v>
      </c>
      <c r="AL15" s="46">
        <v>0</v>
      </c>
      <c r="AM15" s="27">
        <f>IF(AL15=0,51,RANK(AL15,$AL$4:$AL$49,1))</f>
        <v>51</v>
      </c>
      <c r="AN15" s="4">
        <f>VLOOKUP(AM15,Punktezuordnung!$A$2:$B$52,2,FALSE)</f>
        <v>0</v>
      </c>
      <c r="AO15" s="19">
        <v>100</v>
      </c>
      <c r="AP15" s="13">
        <f>IF(AO15&gt;=100,51,RANK(AO15,$AO$4:$AO$49,1))</f>
        <v>51</v>
      </c>
      <c r="AQ15" s="4">
        <f>VLOOKUP(AP15,Punktezuordnung!$A$2:$B$52,2,FALSE)</f>
        <v>0</v>
      </c>
      <c r="AR15" s="22">
        <v>0</v>
      </c>
      <c r="AS15" s="13">
        <f>IF(AR15&lt;=0,51,RANK(AR15,$AR$4:$AR$49,0))</f>
        <v>51</v>
      </c>
      <c r="AT15" s="4">
        <f>VLOOKUP(AS15,Punktezuordnung!$A$2:$B$52,2,FALSE)</f>
        <v>0</v>
      </c>
      <c r="AU15" s="22">
        <v>100</v>
      </c>
      <c r="AV15" s="13">
        <f>IF(AU15&gt;=100,51,RANK(AU15,$AU$4:$AU$49,1))</f>
        <v>51</v>
      </c>
      <c r="AW15" s="4">
        <f>VLOOKUP(AV15,Punktezuordnung!$A$2:$B$52,2,FALSE)</f>
        <v>0</v>
      </c>
      <c r="AX15" s="33">
        <v>0</v>
      </c>
      <c r="AY15" s="13">
        <f>IF(AX15&lt;=0,51,RANK(AX15,$AX$4:$AX$49,0))</f>
        <v>51</v>
      </c>
      <c r="AZ15" s="2">
        <f>VLOOKUP(AY15,Punktezuordnung!$A$2:$B$52,2,FALSE)</f>
        <v>0</v>
      </c>
    </row>
    <row r="16" spans="1:52" x14ac:dyDescent="0.25">
      <c r="A16" s="17" t="s">
        <v>122</v>
      </c>
      <c r="B16" s="17" t="s">
        <v>121</v>
      </c>
      <c r="C16" s="17" t="s">
        <v>69</v>
      </c>
      <c r="D16" s="17">
        <v>2017</v>
      </c>
      <c r="E16" s="17" t="s">
        <v>42</v>
      </c>
      <c r="F16" s="13">
        <f>IF(G16=0,"",RANK(G16,$G$4:$G$49,0))</f>
        <v>13</v>
      </c>
      <c r="G16" s="4">
        <f>SUM(LARGE(I16:S16,{1;2;3;4;5;6;7;8}))</f>
        <v>81</v>
      </c>
      <c r="H16" s="20">
        <f>COUNTIF(I16:S16,"&gt;0")</f>
        <v>2</v>
      </c>
      <c r="I16" s="7">
        <f>V16</f>
        <v>41</v>
      </c>
      <c r="J16" s="4">
        <f>Y16</f>
        <v>40</v>
      </c>
      <c r="K16" s="7">
        <f>AB16</f>
        <v>0</v>
      </c>
      <c r="L16" s="4">
        <f>AE16</f>
        <v>0</v>
      </c>
      <c r="M16" s="31">
        <f>AH16</f>
        <v>0</v>
      </c>
      <c r="N16" s="40">
        <f>AK16</f>
        <v>0</v>
      </c>
      <c r="O16" s="12">
        <f>AN16</f>
        <v>0</v>
      </c>
      <c r="P16" s="7">
        <f>AQ16</f>
        <v>0</v>
      </c>
      <c r="Q16" s="4">
        <f>AT16</f>
        <v>0</v>
      </c>
      <c r="R16" s="7">
        <f>AW16</f>
        <v>0</v>
      </c>
      <c r="S16" s="4">
        <f>AZ16</f>
        <v>0</v>
      </c>
      <c r="T16" s="32">
        <v>1.5</v>
      </c>
      <c r="U16" s="13">
        <f>IF(T16&lt;=0,51,RANK(T16,$T$4:$T$49,0))</f>
        <v>10</v>
      </c>
      <c r="V16" s="4">
        <f>VLOOKUP(U16,Punktezuordnung!$A$2:$B$52,2,FALSE)</f>
        <v>41</v>
      </c>
      <c r="W16" s="45">
        <v>11</v>
      </c>
      <c r="X16" s="13">
        <f>IF(W16&lt;=0,51,RANK(W16,$W$4:$W$48,0))</f>
        <v>11</v>
      </c>
      <c r="Y16" s="4">
        <f>VLOOKUP(X16,Punktezuordnung!$A$2:$B$52,2,FALSE)</f>
        <v>40</v>
      </c>
      <c r="Z16" s="19">
        <v>100</v>
      </c>
      <c r="AA16" s="13">
        <f>IF(Z16&gt;=100,51,RANK(Z16,$Z$4:$Z$49,1))</f>
        <v>51</v>
      </c>
      <c r="AB16" s="4">
        <f>VLOOKUP(AA16,Punktezuordnung!$A$2:$B$52,2,FALSE)</f>
        <v>0</v>
      </c>
      <c r="AC16" s="34">
        <v>0</v>
      </c>
      <c r="AD16" s="13">
        <f>IF(AC16&lt;=0,51,RANK(AC16,$AC$4:$AC$49,0))</f>
        <v>51</v>
      </c>
      <c r="AE16" s="4">
        <f>VLOOKUP(AD16,Punktezuordnung!$A$2:$B$52,2,FALSE)</f>
        <v>0</v>
      </c>
      <c r="AF16" s="18">
        <v>0</v>
      </c>
      <c r="AG16" s="13">
        <f>IF(AF16&lt;=0,51,RANK(AF16,$AF$4:$AF$49,0))</f>
        <v>51</v>
      </c>
      <c r="AH16" s="4">
        <f>VLOOKUP(AG16,Punktezuordnung!$A$2:$B$52,2,FALSE)</f>
        <v>0</v>
      </c>
      <c r="AI16" s="18">
        <v>0</v>
      </c>
      <c r="AJ16" s="13">
        <f>IF(AI16&lt;=0,51,RANK(AI16,$AI$4:$AI$49,0))</f>
        <v>51</v>
      </c>
      <c r="AK16" s="4">
        <f>VLOOKUP(AJ16,Punktezuordnung!$A$2:$B$52,2,FALSE)</f>
        <v>0</v>
      </c>
      <c r="AL16" s="46">
        <v>0</v>
      </c>
      <c r="AM16" s="27">
        <f>IF(AL16=0,51,RANK(AL16,$AL$4:$AL$49,1))</f>
        <v>51</v>
      </c>
      <c r="AN16" s="4">
        <f>VLOOKUP(AM16,Punktezuordnung!$A$2:$B$52,2,FALSE)</f>
        <v>0</v>
      </c>
      <c r="AO16" s="19">
        <v>100</v>
      </c>
      <c r="AP16" s="13">
        <f>IF(AO16&gt;=100,51,RANK(AO16,$AO$4:$AO$49,1))</f>
        <v>51</v>
      </c>
      <c r="AQ16" s="4">
        <f>VLOOKUP(AP16,Punktezuordnung!$A$2:$B$52,2,FALSE)</f>
        <v>0</v>
      </c>
      <c r="AR16" s="22">
        <v>0</v>
      </c>
      <c r="AS16" s="13">
        <f>IF(AR16&lt;=0,51,RANK(AR16,$AR$4:$AR$49,0))</f>
        <v>51</v>
      </c>
      <c r="AT16" s="4">
        <f>VLOOKUP(AS16,Punktezuordnung!$A$2:$B$52,2,FALSE)</f>
        <v>0</v>
      </c>
      <c r="AU16" s="22">
        <v>100</v>
      </c>
      <c r="AV16" s="13">
        <f>IF(AU16&gt;=100,51,RANK(AU16,$AU$4:$AU$49,1))</f>
        <v>51</v>
      </c>
      <c r="AW16" s="4">
        <f>VLOOKUP(AV16,Punktezuordnung!$A$2:$B$52,2,FALSE)</f>
        <v>0</v>
      </c>
      <c r="AX16" s="33">
        <v>0</v>
      </c>
      <c r="AY16" s="13">
        <f>IF(AX16&lt;=0,51,RANK(AX16,$AX$4:$AX$49,0))</f>
        <v>51</v>
      </c>
      <c r="AZ16" s="2">
        <f>VLOOKUP(AY16,Punktezuordnung!$A$2:$B$52,2,FALSE)</f>
        <v>0</v>
      </c>
    </row>
    <row r="17" spans="1:52" x14ac:dyDescent="0.25">
      <c r="A17" s="17" t="s">
        <v>131</v>
      </c>
      <c r="B17" s="17" t="s">
        <v>132</v>
      </c>
      <c r="C17" s="17" t="s">
        <v>69</v>
      </c>
      <c r="D17" s="17">
        <v>2018</v>
      </c>
      <c r="E17" s="17" t="s">
        <v>42</v>
      </c>
      <c r="F17" s="13">
        <f>IF(G17=0,"",RANK(G17,$G$4:$G$49,0))</f>
        <v>14</v>
      </c>
      <c r="G17" s="4">
        <f>SUM(LARGE(I17:S17,{1;2;3;4;5;6;7;8}))</f>
        <v>77</v>
      </c>
      <c r="H17" s="20">
        <f>COUNTIF(I17:S17,"&gt;0")</f>
        <v>2</v>
      </c>
      <c r="I17" s="7">
        <f>V17</f>
        <v>41</v>
      </c>
      <c r="J17" s="4">
        <f>Y17</f>
        <v>36</v>
      </c>
      <c r="K17" s="7">
        <f>AB17</f>
        <v>0</v>
      </c>
      <c r="L17" s="4">
        <f>AE17</f>
        <v>0</v>
      </c>
      <c r="M17" s="31">
        <f>AH17</f>
        <v>0</v>
      </c>
      <c r="N17" s="40">
        <f>AK17</f>
        <v>0</v>
      </c>
      <c r="O17" s="12">
        <f>AN17</f>
        <v>0</v>
      </c>
      <c r="P17" s="7">
        <f>AQ17</f>
        <v>0</v>
      </c>
      <c r="Q17" s="4">
        <f>AT17</f>
        <v>0</v>
      </c>
      <c r="R17" s="7">
        <f>AW17</f>
        <v>0</v>
      </c>
      <c r="S17" s="4">
        <f>AZ17</f>
        <v>0</v>
      </c>
      <c r="T17" s="32">
        <v>1.5</v>
      </c>
      <c r="U17" s="13">
        <f>IF(T17&lt;=0,51,RANK(T17,$T$4:$T$49,0))</f>
        <v>10</v>
      </c>
      <c r="V17" s="4">
        <f>VLOOKUP(U17,Punktezuordnung!$A$2:$B$52,2,FALSE)</f>
        <v>41</v>
      </c>
      <c r="W17" s="45">
        <v>0.5</v>
      </c>
      <c r="X17" s="13">
        <f>IF(W17&lt;=0,51,RANK(W17,$W$4:$W$48,0))</f>
        <v>15</v>
      </c>
      <c r="Y17" s="4">
        <f>VLOOKUP(X17,Punktezuordnung!$A$2:$B$52,2,FALSE)</f>
        <v>36</v>
      </c>
      <c r="Z17" s="19">
        <v>100</v>
      </c>
      <c r="AA17" s="13">
        <f>IF(Z17&gt;=100,51,RANK(Z17,$Z$4:$Z$49,1))</f>
        <v>51</v>
      </c>
      <c r="AB17" s="4">
        <f>VLOOKUP(AA17,Punktezuordnung!$A$2:$B$52,2,FALSE)</f>
        <v>0</v>
      </c>
      <c r="AC17" s="34">
        <v>0</v>
      </c>
      <c r="AD17" s="13">
        <f>IF(AC17&lt;=0,51,RANK(AC17,$AC$4:$AC$49,0))</f>
        <v>51</v>
      </c>
      <c r="AE17" s="4">
        <f>VLOOKUP(AD17,Punktezuordnung!$A$2:$B$52,2,FALSE)</f>
        <v>0</v>
      </c>
      <c r="AF17" s="18">
        <v>0</v>
      </c>
      <c r="AG17" s="13">
        <f>IF(AF17&lt;=0,51,RANK(AF17,$AF$4:$AF$49,0))</f>
        <v>51</v>
      </c>
      <c r="AH17" s="4">
        <f>VLOOKUP(AG17,Punktezuordnung!$A$2:$B$52,2,FALSE)</f>
        <v>0</v>
      </c>
      <c r="AI17" s="18">
        <v>0</v>
      </c>
      <c r="AJ17" s="13">
        <f>IF(AI17&lt;=0,51,RANK(AI17,$AI$4:$AI$49,0))</f>
        <v>51</v>
      </c>
      <c r="AK17" s="4">
        <f>VLOOKUP(AJ17,Punktezuordnung!$A$2:$B$52,2,FALSE)</f>
        <v>0</v>
      </c>
      <c r="AL17" s="46">
        <v>0</v>
      </c>
      <c r="AM17" s="27">
        <f>IF(AL17=0,51,RANK(AL17,$AL$4:$AL$49,1))</f>
        <v>51</v>
      </c>
      <c r="AN17" s="4">
        <f>VLOOKUP(AM17,Punktezuordnung!$A$2:$B$52,2,FALSE)</f>
        <v>0</v>
      </c>
      <c r="AO17" s="19">
        <v>100</v>
      </c>
      <c r="AP17" s="13">
        <f>IF(AO17&gt;=100,51,RANK(AO17,$AO$4:$AO$49,1))</f>
        <v>51</v>
      </c>
      <c r="AQ17" s="4">
        <f>VLOOKUP(AP17,Punktezuordnung!$A$2:$B$52,2,FALSE)</f>
        <v>0</v>
      </c>
      <c r="AR17" s="22">
        <v>0</v>
      </c>
      <c r="AS17" s="13">
        <f>IF(AR17&lt;=0,51,RANK(AR17,$AR$4:$AR$49,0))</f>
        <v>51</v>
      </c>
      <c r="AT17" s="4">
        <f>VLOOKUP(AS17,Punktezuordnung!$A$2:$B$52,2,FALSE)</f>
        <v>0</v>
      </c>
      <c r="AU17" s="22">
        <v>100</v>
      </c>
      <c r="AV17" s="13">
        <f>IF(AU17&gt;=100,51,RANK(AU17,$AU$4:$AU$49,1))</f>
        <v>51</v>
      </c>
      <c r="AW17" s="4">
        <f>VLOOKUP(AV17,Punktezuordnung!$A$2:$B$52,2,FALSE)</f>
        <v>0</v>
      </c>
      <c r="AX17" s="33">
        <v>0</v>
      </c>
      <c r="AY17" s="13">
        <f>IF(AX17&lt;=0,51,RANK(AX17,$AX$4:$AX$49,0))</f>
        <v>51</v>
      </c>
      <c r="AZ17" s="2">
        <f>VLOOKUP(AY17,Punktezuordnung!$A$2:$B$52,2,FALSE)</f>
        <v>0</v>
      </c>
    </row>
    <row r="18" spans="1:52" x14ac:dyDescent="0.25">
      <c r="A18" s="17" t="s">
        <v>128</v>
      </c>
      <c r="B18" s="17" t="s">
        <v>110</v>
      </c>
      <c r="C18" s="17" t="s">
        <v>69</v>
      </c>
      <c r="D18" s="17">
        <v>2018</v>
      </c>
      <c r="E18" s="17" t="s">
        <v>42</v>
      </c>
      <c r="F18" s="13">
        <f>IF(G18=0,"",RANK(G18,$G$4:$G$49,0))</f>
        <v>15</v>
      </c>
      <c r="G18" s="4">
        <f>SUM(LARGE(I18:S18,{1;2;3;4;5;6;7;8}))</f>
        <v>75</v>
      </c>
      <c r="H18" s="20">
        <f>COUNTIF(I18:S18,"&gt;0")</f>
        <v>2</v>
      </c>
      <c r="I18" s="7">
        <f>V18</f>
        <v>36</v>
      </c>
      <c r="J18" s="4">
        <f>Y18</f>
        <v>39</v>
      </c>
      <c r="K18" s="7">
        <f>AB18</f>
        <v>0</v>
      </c>
      <c r="L18" s="4">
        <f>AE18</f>
        <v>0</v>
      </c>
      <c r="M18" s="31">
        <f>AH18</f>
        <v>0</v>
      </c>
      <c r="N18" s="40">
        <f>AK18</f>
        <v>0</v>
      </c>
      <c r="O18" s="12">
        <f>AN18</f>
        <v>0</v>
      </c>
      <c r="P18" s="7">
        <f>AQ18</f>
        <v>0</v>
      </c>
      <c r="Q18" s="4">
        <f>AT18</f>
        <v>0</v>
      </c>
      <c r="R18" s="7">
        <f>AW18</f>
        <v>0</v>
      </c>
      <c r="S18" s="4">
        <f>AZ18</f>
        <v>0</v>
      </c>
      <c r="T18" s="32">
        <v>1.25</v>
      </c>
      <c r="U18" s="13">
        <f>IF(T18&lt;=0,51,RANK(T18,$T$4:$T$49,0))</f>
        <v>15</v>
      </c>
      <c r="V18" s="4">
        <f>VLOOKUP(U18,Punktezuordnung!$A$2:$B$52,2,FALSE)</f>
        <v>36</v>
      </c>
      <c r="W18" s="45">
        <v>9</v>
      </c>
      <c r="X18" s="13">
        <f>IF(W18&lt;=0,51,RANK(W18,$W$4:$W$48,0))</f>
        <v>12</v>
      </c>
      <c r="Y18" s="4">
        <f>VLOOKUP(X18,Punktezuordnung!$A$2:$B$52,2,FALSE)</f>
        <v>39</v>
      </c>
      <c r="Z18" s="19">
        <v>100</v>
      </c>
      <c r="AA18" s="13">
        <f>IF(Z18&gt;=100,51,RANK(Z18,$Z$4:$Z$49,1))</f>
        <v>51</v>
      </c>
      <c r="AB18" s="4">
        <f>VLOOKUP(AA18,Punktezuordnung!$A$2:$B$52,2,FALSE)</f>
        <v>0</v>
      </c>
      <c r="AC18" s="34">
        <v>0</v>
      </c>
      <c r="AD18" s="13">
        <f>IF(AC18&lt;=0,51,RANK(AC18,$AC$4:$AC$49,0))</f>
        <v>51</v>
      </c>
      <c r="AE18" s="4">
        <f>VLOOKUP(AD18,Punktezuordnung!$A$2:$B$52,2,FALSE)</f>
        <v>0</v>
      </c>
      <c r="AF18" s="18">
        <v>0</v>
      </c>
      <c r="AG18" s="13">
        <f>IF(AF18&lt;=0,51,RANK(AF18,$AF$4:$AF$49,0))</f>
        <v>51</v>
      </c>
      <c r="AH18" s="4">
        <f>VLOOKUP(AG18,Punktezuordnung!$A$2:$B$52,2,FALSE)</f>
        <v>0</v>
      </c>
      <c r="AI18" s="18">
        <v>0</v>
      </c>
      <c r="AJ18" s="13">
        <f>IF(AI18&lt;=0,51,RANK(AI18,$AI$4:$AI$49,0))</f>
        <v>51</v>
      </c>
      <c r="AK18" s="4">
        <f>VLOOKUP(AJ18,Punktezuordnung!$A$2:$B$52,2,FALSE)</f>
        <v>0</v>
      </c>
      <c r="AL18" s="46">
        <v>0</v>
      </c>
      <c r="AM18" s="27">
        <f>IF(AL18=0,51,RANK(AL18,$AL$4:$AL$49,1))</f>
        <v>51</v>
      </c>
      <c r="AN18" s="4">
        <f>VLOOKUP(AM18,Punktezuordnung!$A$2:$B$52,2,FALSE)</f>
        <v>0</v>
      </c>
      <c r="AO18" s="19">
        <v>100</v>
      </c>
      <c r="AP18" s="13">
        <f>IF(AO18&gt;=100,51,RANK(AO18,$AO$4:$AO$49,1))</f>
        <v>51</v>
      </c>
      <c r="AQ18" s="4">
        <f>VLOOKUP(AP18,Punktezuordnung!$A$2:$B$52,2,FALSE)</f>
        <v>0</v>
      </c>
      <c r="AR18" s="22">
        <v>0</v>
      </c>
      <c r="AS18" s="13">
        <f>IF(AR18&lt;=0,51,RANK(AR18,$AR$4:$AR$49,0))</f>
        <v>51</v>
      </c>
      <c r="AT18" s="4">
        <f>VLOOKUP(AS18,Punktezuordnung!$A$2:$B$52,2,FALSE)</f>
        <v>0</v>
      </c>
      <c r="AU18" s="22">
        <v>100</v>
      </c>
      <c r="AV18" s="13">
        <f>IF(AU18&gt;=100,51,RANK(AU18,$AU$4:$AU$49,1))</f>
        <v>51</v>
      </c>
      <c r="AW18" s="4">
        <f>VLOOKUP(AV18,Punktezuordnung!$A$2:$B$52,2,FALSE)</f>
        <v>0</v>
      </c>
      <c r="AX18" s="33">
        <v>0</v>
      </c>
      <c r="AY18" s="13">
        <f>IF(AX18&lt;=0,51,RANK(AX18,$AX$4:$AX$49,0))</f>
        <v>51</v>
      </c>
      <c r="AZ18" s="2">
        <f>VLOOKUP(AY18,Punktezuordnung!$A$2:$B$52,2,FALSE)</f>
        <v>0</v>
      </c>
    </row>
    <row r="19" spans="1:52" x14ac:dyDescent="0.25">
      <c r="A19" s="17"/>
      <c r="B19" s="17"/>
      <c r="C19" s="17"/>
      <c r="D19" s="17"/>
      <c r="E19" s="17"/>
      <c r="F19" s="13" t="str">
        <f t="shared" ref="F4:F32" si="0">IF(G19=0,"",RANK(G19,$G$4:$G$49,0))</f>
        <v/>
      </c>
      <c r="G19" s="4">
        <f>SUM(LARGE(I19:S19,{1;2;3;4;5;6;7;8}))</f>
        <v>0</v>
      </c>
      <c r="H19" s="20">
        <f t="shared" ref="H4:H32" si="1">COUNTIF(I19:S19,"&gt;0")</f>
        <v>0</v>
      </c>
      <c r="I19" s="7">
        <f t="shared" ref="I4:I32" si="2">V19</f>
        <v>0</v>
      </c>
      <c r="J19" s="4">
        <f t="shared" ref="J4:J32" si="3">Y19</f>
        <v>0</v>
      </c>
      <c r="K19" s="7">
        <f t="shared" ref="K4:K32" si="4">AB19</f>
        <v>0</v>
      </c>
      <c r="L19" s="4">
        <f t="shared" ref="L4:L32" si="5">AE19</f>
        <v>0</v>
      </c>
      <c r="M19" s="31">
        <f t="shared" ref="M5:M32" si="6">AH19</f>
        <v>0</v>
      </c>
      <c r="N19" s="40">
        <f t="shared" ref="N5:N32" si="7">AK19</f>
        <v>0</v>
      </c>
      <c r="O19" s="12">
        <f t="shared" ref="O4:O32" si="8">AN19</f>
        <v>0</v>
      </c>
      <c r="P19" s="7">
        <f t="shared" ref="P4:P32" si="9">AQ19</f>
        <v>0</v>
      </c>
      <c r="Q19" s="4">
        <f t="shared" ref="Q4:Q32" si="10">AT19</f>
        <v>0</v>
      </c>
      <c r="R19" s="7">
        <f t="shared" ref="R4:R32" si="11">AW19</f>
        <v>0</v>
      </c>
      <c r="S19" s="4">
        <f t="shared" ref="S4:S32" si="12">AZ19</f>
        <v>0</v>
      </c>
      <c r="T19" s="32">
        <v>0</v>
      </c>
      <c r="U19" s="13">
        <f t="shared" ref="U5:U32" si="13">IF(T19&lt;=0,51,RANK(T19,$T$4:$T$49,0))</f>
        <v>51</v>
      </c>
      <c r="V19" s="4">
        <f>VLOOKUP(U19,Punktezuordnung!$A$2:$B$52,2,FALSE)</f>
        <v>0</v>
      </c>
      <c r="W19" s="45">
        <v>0</v>
      </c>
      <c r="X19" s="13">
        <f t="shared" ref="X4:X32" si="14">IF(W19&lt;=0,51,RANK(W19,$W$4:$W$48,0))</f>
        <v>51</v>
      </c>
      <c r="Y19" s="4">
        <f>VLOOKUP(X19,Punktezuordnung!$A$2:$B$52,2,FALSE)</f>
        <v>0</v>
      </c>
      <c r="Z19" s="19">
        <v>100</v>
      </c>
      <c r="AA19" s="13">
        <f t="shared" ref="AA4:AA32" si="15">IF(Z19&gt;=100,51,RANK(Z19,$Z$4:$Z$49,1))</f>
        <v>51</v>
      </c>
      <c r="AB19" s="4">
        <f>VLOOKUP(AA19,Punktezuordnung!$A$2:$B$52,2,FALSE)</f>
        <v>0</v>
      </c>
      <c r="AC19" s="34">
        <v>0</v>
      </c>
      <c r="AD19" s="13">
        <f t="shared" ref="AD5:AD32" si="16">IF(AC19&lt;=0,51,RANK(AC19,$AC$4:$AC$49,0))</f>
        <v>51</v>
      </c>
      <c r="AE19" s="4">
        <f>VLOOKUP(AD19,Punktezuordnung!$A$2:$B$52,2,FALSE)</f>
        <v>0</v>
      </c>
      <c r="AF19" s="18">
        <v>0</v>
      </c>
      <c r="AG19" s="13">
        <f t="shared" ref="AG5:AG32" si="17">IF(AF19&lt;=0,51,RANK(AF19,$AF$4:$AF$49,0))</f>
        <v>51</v>
      </c>
      <c r="AH19" s="4">
        <f>VLOOKUP(AG19,Punktezuordnung!$A$2:$B$52,2,FALSE)</f>
        <v>0</v>
      </c>
      <c r="AI19" s="18">
        <v>0</v>
      </c>
      <c r="AJ19" s="13">
        <f t="shared" ref="AJ5:AJ32" si="18">IF(AI19&lt;=0,51,RANK(AI19,$AI$4:$AI$49,0))</f>
        <v>51</v>
      </c>
      <c r="AK19" s="4">
        <f>VLOOKUP(AJ19,Punktezuordnung!$A$2:$B$52,2,FALSE)</f>
        <v>0</v>
      </c>
      <c r="AL19" s="46">
        <v>0</v>
      </c>
      <c r="AM19" s="27">
        <f t="shared" ref="AM5:AM32" si="19">IF(AL19=0,51,RANK(AL19,$AL$4:$AL$49,1))</f>
        <v>51</v>
      </c>
      <c r="AN19" s="4">
        <f>VLOOKUP(AM19,Punktezuordnung!$A$2:$B$52,2,FALSE)</f>
        <v>0</v>
      </c>
      <c r="AO19" s="19">
        <v>100</v>
      </c>
      <c r="AP19" s="13">
        <f t="shared" ref="AP4:AP32" si="20">IF(AO19&gt;=100,51,RANK(AO19,$AO$4:$AO$49,1))</f>
        <v>51</v>
      </c>
      <c r="AQ19" s="4">
        <f>VLOOKUP(AP19,Punktezuordnung!$A$2:$B$52,2,FALSE)</f>
        <v>0</v>
      </c>
      <c r="AR19" s="22">
        <v>0</v>
      </c>
      <c r="AS19" s="13">
        <f t="shared" ref="AS4:AS32" si="21">IF(AR19&lt;=0,51,RANK(AR19,$AR$4:$AR$49,0))</f>
        <v>51</v>
      </c>
      <c r="AT19" s="4">
        <f>VLOOKUP(AS19,Punktezuordnung!$A$2:$B$52,2,FALSE)</f>
        <v>0</v>
      </c>
      <c r="AU19" s="22">
        <v>100</v>
      </c>
      <c r="AV19" s="13">
        <f t="shared" ref="AV4:AV32" si="22">IF(AU19&gt;=100,51,RANK(AU19,$AU$4:$AU$49,1))</f>
        <v>51</v>
      </c>
      <c r="AW19" s="4">
        <f>VLOOKUP(AV19,Punktezuordnung!$A$2:$B$52,2,FALSE)</f>
        <v>0</v>
      </c>
      <c r="AX19" s="33">
        <v>0</v>
      </c>
      <c r="AY19" s="13">
        <f t="shared" ref="AY4:AY32" si="23">IF(AX19&lt;=0,51,RANK(AX19,$AX$4:$AX$49,0))</f>
        <v>51</v>
      </c>
      <c r="AZ19" s="2">
        <f>VLOOKUP(AY19,Punktezuordnung!$A$2:$B$52,2,FALSE)</f>
        <v>0</v>
      </c>
    </row>
    <row r="20" spans="1:52" x14ac:dyDescent="0.25">
      <c r="A20" s="17"/>
      <c r="B20" s="17"/>
      <c r="C20" s="17"/>
      <c r="D20" s="17"/>
      <c r="E20" s="17"/>
      <c r="F20" s="13" t="str">
        <f t="shared" si="0"/>
        <v/>
      </c>
      <c r="G20" s="4">
        <f>SUM(LARGE(I20:S20,{1;2;3;4;5;6;7;8}))</f>
        <v>0</v>
      </c>
      <c r="H20" s="20">
        <f t="shared" si="1"/>
        <v>0</v>
      </c>
      <c r="I20" s="7">
        <f t="shared" si="2"/>
        <v>0</v>
      </c>
      <c r="J20" s="4">
        <f t="shared" si="3"/>
        <v>0</v>
      </c>
      <c r="K20" s="7">
        <f t="shared" si="4"/>
        <v>0</v>
      </c>
      <c r="L20" s="4">
        <f t="shared" si="5"/>
        <v>0</v>
      </c>
      <c r="M20" s="31">
        <f t="shared" si="6"/>
        <v>0</v>
      </c>
      <c r="N20" s="40">
        <f t="shared" si="7"/>
        <v>0</v>
      </c>
      <c r="O20" s="12">
        <f t="shared" si="8"/>
        <v>0</v>
      </c>
      <c r="P20" s="7">
        <f t="shared" si="9"/>
        <v>0</v>
      </c>
      <c r="Q20" s="4">
        <f t="shared" si="10"/>
        <v>0</v>
      </c>
      <c r="R20" s="7">
        <f t="shared" si="11"/>
        <v>0</v>
      </c>
      <c r="S20" s="4">
        <f t="shared" si="12"/>
        <v>0</v>
      </c>
      <c r="T20" s="32">
        <v>0</v>
      </c>
      <c r="U20" s="13">
        <f t="shared" si="13"/>
        <v>51</v>
      </c>
      <c r="V20" s="4">
        <f>VLOOKUP(U20,Punktezuordnung!$A$2:$B$52,2,FALSE)</f>
        <v>0</v>
      </c>
      <c r="W20" s="45">
        <v>0</v>
      </c>
      <c r="X20" s="13">
        <f t="shared" si="14"/>
        <v>51</v>
      </c>
      <c r="Y20" s="4">
        <f>VLOOKUP(X20,Punktezuordnung!$A$2:$B$52,2,FALSE)</f>
        <v>0</v>
      </c>
      <c r="Z20" s="19">
        <v>100</v>
      </c>
      <c r="AA20" s="13">
        <f t="shared" si="15"/>
        <v>51</v>
      </c>
      <c r="AB20" s="4">
        <f>VLOOKUP(AA20,Punktezuordnung!$A$2:$B$52,2,FALSE)</f>
        <v>0</v>
      </c>
      <c r="AC20" s="34">
        <v>0</v>
      </c>
      <c r="AD20" s="13">
        <f t="shared" si="16"/>
        <v>51</v>
      </c>
      <c r="AE20" s="4">
        <f>VLOOKUP(AD20,Punktezuordnung!$A$2:$B$52,2,FALSE)</f>
        <v>0</v>
      </c>
      <c r="AF20" s="18">
        <v>0</v>
      </c>
      <c r="AG20" s="13">
        <f t="shared" si="17"/>
        <v>51</v>
      </c>
      <c r="AH20" s="4">
        <f>VLOOKUP(AG20,Punktezuordnung!$A$2:$B$52,2,FALSE)</f>
        <v>0</v>
      </c>
      <c r="AI20" s="18">
        <v>0</v>
      </c>
      <c r="AJ20" s="13">
        <f t="shared" si="18"/>
        <v>51</v>
      </c>
      <c r="AK20" s="4">
        <f>VLOOKUP(AJ20,Punktezuordnung!$A$2:$B$52,2,FALSE)</f>
        <v>0</v>
      </c>
      <c r="AL20" s="46">
        <v>0</v>
      </c>
      <c r="AM20" s="27">
        <f t="shared" si="19"/>
        <v>51</v>
      </c>
      <c r="AN20" s="4">
        <f>VLOOKUP(AM20,Punktezuordnung!$A$2:$B$52,2,FALSE)</f>
        <v>0</v>
      </c>
      <c r="AO20" s="19">
        <v>100</v>
      </c>
      <c r="AP20" s="13">
        <f t="shared" si="20"/>
        <v>51</v>
      </c>
      <c r="AQ20" s="4">
        <f>VLOOKUP(AP20,Punktezuordnung!$A$2:$B$52,2,FALSE)</f>
        <v>0</v>
      </c>
      <c r="AR20" s="22">
        <v>0</v>
      </c>
      <c r="AS20" s="13">
        <f t="shared" si="21"/>
        <v>51</v>
      </c>
      <c r="AT20" s="4">
        <f>VLOOKUP(AS20,Punktezuordnung!$A$2:$B$52,2,FALSE)</f>
        <v>0</v>
      </c>
      <c r="AU20" s="22">
        <v>100</v>
      </c>
      <c r="AV20" s="13">
        <f t="shared" si="22"/>
        <v>51</v>
      </c>
      <c r="AW20" s="4">
        <f>VLOOKUP(AV20,Punktezuordnung!$A$2:$B$52,2,FALSE)</f>
        <v>0</v>
      </c>
      <c r="AX20" s="33">
        <v>0</v>
      </c>
      <c r="AY20" s="13">
        <f t="shared" si="23"/>
        <v>51</v>
      </c>
      <c r="AZ20" s="2">
        <f>VLOOKUP(AY20,Punktezuordnung!$A$2:$B$52,2,FALSE)</f>
        <v>0</v>
      </c>
    </row>
    <row r="21" spans="1:52" x14ac:dyDescent="0.25">
      <c r="A21" s="17"/>
      <c r="B21" s="17"/>
      <c r="C21" s="17"/>
      <c r="D21" s="17"/>
      <c r="E21" s="17"/>
      <c r="F21" s="13" t="str">
        <f t="shared" si="0"/>
        <v/>
      </c>
      <c r="G21" s="4">
        <f>SUM(LARGE(I21:S21,{1;2;3;4;5;6;7;8}))</f>
        <v>0</v>
      </c>
      <c r="H21" s="20">
        <f t="shared" si="1"/>
        <v>0</v>
      </c>
      <c r="I21" s="7">
        <f t="shared" si="2"/>
        <v>0</v>
      </c>
      <c r="J21" s="4">
        <f t="shared" si="3"/>
        <v>0</v>
      </c>
      <c r="K21" s="7">
        <f t="shared" si="4"/>
        <v>0</v>
      </c>
      <c r="L21" s="4">
        <f t="shared" si="5"/>
        <v>0</v>
      </c>
      <c r="M21" s="31">
        <f t="shared" si="6"/>
        <v>0</v>
      </c>
      <c r="N21" s="40">
        <f t="shared" si="7"/>
        <v>0</v>
      </c>
      <c r="O21" s="12">
        <f t="shared" si="8"/>
        <v>0</v>
      </c>
      <c r="P21" s="7">
        <f t="shared" si="9"/>
        <v>0</v>
      </c>
      <c r="Q21" s="4">
        <f t="shared" si="10"/>
        <v>0</v>
      </c>
      <c r="R21" s="7">
        <f t="shared" si="11"/>
        <v>0</v>
      </c>
      <c r="S21" s="4">
        <f t="shared" si="12"/>
        <v>0</v>
      </c>
      <c r="T21" s="32">
        <v>0</v>
      </c>
      <c r="U21" s="13">
        <f t="shared" si="13"/>
        <v>51</v>
      </c>
      <c r="V21" s="4">
        <f>VLOOKUP(U21,Punktezuordnung!$A$2:$B$52,2,FALSE)</f>
        <v>0</v>
      </c>
      <c r="W21" s="45">
        <v>0</v>
      </c>
      <c r="X21" s="13">
        <f t="shared" si="14"/>
        <v>51</v>
      </c>
      <c r="Y21" s="4">
        <f>VLOOKUP(X21,Punktezuordnung!$A$2:$B$52,2,FALSE)</f>
        <v>0</v>
      </c>
      <c r="Z21" s="19">
        <v>100</v>
      </c>
      <c r="AA21" s="13">
        <f t="shared" si="15"/>
        <v>51</v>
      </c>
      <c r="AB21" s="4">
        <f>VLOOKUP(AA21,Punktezuordnung!$A$2:$B$52,2,FALSE)</f>
        <v>0</v>
      </c>
      <c r="AC21" s="34">
        <v>0</v>
      </c>
      <c r="AD21" s="13">
        <f t="shared" si="16"/>
        <v>51</v>
      </c>
      <c r="AE21" s="4">
        <f>VLOOKUP(AD21,Punktezuordnung!$A$2:$B$52,2,FALSE)</f>
        <v>0</v>
      </c>
      <c r="AF21" s="18">
        <v>0</v>
      </c>
      <c r="AG21" s="13">
        <f t="shared" si="17"/>
        <v>51</v>
      </c>
      <c r="AH21" s="4">
        <f>VLOOKUP(AG21,Punktezuordnung!$A$2:$B$52,2,FALSE)</f>
        <v>0</v>
      </c>
      <c r="AI21" s="18">
        <v>0</v>
      </c>
      <c r="AJ21" s="13">
        <f t="shared" si="18"/>
        <v>51</v>
      </c>
      <c r="AK21" s="4">
        <f>VLOOKUP(AJ21,Punktezuordnung!$A$2:$B$52,2,FALSE)</f>
        <v>0</v>
      </c>
      <c r="AL21" s="46">
        <v>0</v>
      </c>
      <c r="AM21" s="27">
        <f t="shared" si="19"/>
        <v>51</v>
      </c>
      <c r="AN21" s="4">
        <f>VLOOKUP(AM21,Punktezuordnung!$A$2:$B$52,2,FALSE)</f>
        <v>0</v>
      </c>
      <c r="AO21" s="19">
        <v>100</v>
      </c>
      <c r="AP21" s="13">
        <f t="shared" si="20"/>
        <v>51</v>
      </c>
      <c r="AQ21" s="4">
        <f>VLOOKUP(AP21,Punktezuordnung!$A$2:$B$52,2,FALSE)</f>
        <v>0</v>
      </c>
      <c r="AR21" s="22">
        <v>0</v>
      </c>
      <c r="AS21" s="13">
        <f t="shared" si="21"/>
        <v>51</v>
      </c>
      <c r="AT21" s="4">
        <f>VLOOKUP(AS21,Punktezuordnung!$A$2:$B$52,2,FALSE)</f>
        <v>0</v>
      </c>
      <c r="AU21" s="22">
        <v>100</v>
      </c>
      <c r="AV21" s="13">
        <f t="shared" si="22"/>
        <v>51</v>
      </c>
      <c r="AW21" s="4">
        <f>VLOOKUP(AV21,Punktezuordnung!$A$2:$B$52,2,FALSE)</f>
        <v>0</v>
      </c>
      <c r="AX21" s="33">
        <v>0</v>
      </c>
      <c r="AY21" s="13">
        <f t="shared" si="23"/>
        <v>51</v>
      </c>
      <c r="AZ21" s="2">
        <f>VLOOKUP(AY21,Punktezuordnung!$A$2:$B$52,2,FALSE)</f>
        <v>0</v>
      </c>
    </row>
    <row r="22" spans="1:52" x14ac:dyDescent="0.25">
      <c r="A22" s="17"/>
      <c r="B22" s="17"/>
      <c r="C22" s="17"/>
      <c r="D22" s="17"/>
      <c r="E22" s="17"/>
      <c r="F22" s="13" t="str">
        <f t="shared" si="0"/>
        <v/>
      </c>
      <c r="G22" s="4">
        <f>SUM(LARGE(I22:S22,{1;2;3;4;5;6;7;8}))</f>
        <v>0</v>
      </c>
      <c r="H22" s="20">
        <f t="shared" si="1"/>
        <v>0</v>
      </c>
      <c r="I22" s="7">
        <f t="shared" si="2"/>
        <v>0</v>
      </c>
      <c r="J22" s="4">
        <f t="shared" si="3"/>
        <v>0</v>
      </c>
      <c r="K22" s="7">
        <f t="shared" si="4"/>
        <v>0</v>
      </c>
      <c r="L22" s="4">
        <f t="shared" si="5"/>
        <v>0</v>
      </c>
      <c r="M22" s="31">
        <f t="shared" si="6"/>
        <v>0</v>
      </c>
      <c r="N22" s="40">
        <f t="shared" si="7"/>
        <v>0</v>
      </c>
      <c r="O22" s="12">
        <f t="shared" si="8"/>
        <v>0</v>
      </c>
      <c r="P22" s="7">
        <f t="shared" si="9"/>
        <v>0</v>
      </c>
      <c r="Q22" s="4">
        <f t="shared" si="10"/>
        <v>0</v>
      </c>
      <c r="R22" s="7">
        <f t="shared" si="11"/>
        <v>0</v>
      </c>
      <c r="S22" s="4">
        <f t="shared" si="12"/>
        <v>0</v>
      </c>
      <c r="T22" s="32">
        <v>0</v>
      </c>
      <c r="U22" s="13">
        <f t="shared" si="13"/>
        <v>51</v>
      </c>
      <c r="V22" s="4">
        <f>VLOOKUP(U22,Punktezuordnung!$A$2:$B$52,2,FALSE)</f>
        <v>0</v>
      </c>
      <c r="W22" s="45">
        <v>0</v>
      </c>
      <c r="X22" s="13">
        <f t="shared" si="14"/>
        <v>51</v>
      </c>
      <c r="Y22" s="4">
        <f>VLOOKUP(X22,Punktezuordnung!$A$2:$B$52,2,FALSE)</f>
        <v>0</v>
      </c>
      <c r="Z22" s="19">
        <v>100</v>
      </c>
      <c r="AA22" s="13">
        <f t="shared" si="15"/>
        <v>51</v>
      </c>
      <c r="AB22" s="4">
        <f>VLOOKUP(AA22,Punktezuordnung!$A$2:$B$52,2,FALSE)</f>
        <v>0</v>
      </c>
      <c r="AC22" s="34">
        <v>0</v>
      </c>
      <c r="AD22" s="13">
        <f t="shared" si="16"/>
        <v>51</v>
      </c>
      <c r="AE22" s="4">
        <f>VLOOKUP(AD22,Punktezuordnung!$A$2:$B$52,2,FALSE)</f>
        <v>0</v>
      </c>
      <c r="AF22" s="18">
        <v>0</v>
      </c>
      <c r="AG22" s="13">
        <f t="shared" si="17"/>
        <v>51</v>
      </c>
      <c r="AH22" s="4">
        <f>VLOOKUP(AG22,Punktezuordnung!$A$2:$B$52,2,FALSE)</f>
        <v>0</v>
      </c>
      <c r="AI22" s="18">
        <v>0</v>
      </c>
      <c r="AJ22" s="13">
        <f t="shared" si="18"/>
        <v>51</v>
      </c>
      <c r="AK22" s="4">
        <f>VLOOKUP(AJ22,Punktezuordnung!$A$2:$B$52,2,FALSE)</f>
        <v>0</v>
      </c>
      <c r="AL22" s="46">
        <v>0</v>
      </c>
      <c r="AM22" s="27">
        <f t="shared" si="19"/>
        <v>51</v>
      </c>
      <c r="AN22" s="4">
        <f>VLOOKUP(AM22,Punktezuordnung!$A$2:$B$52,2,FALSE)</f>
        <v>0</v>
      </c>
      <c r="AO22" s="19">
        <v>100</v>
      </c>
      <c r="AP22" s="13">
        <f t="shared" si="20"/>
        <v>51</v>
      </c>
      <c r="AQ22" s="4">
        <f>VLOOKUP(AP22,Punktezuordnung!$A$2:$B$52,2,FALSE)</f>
        <v>0</v>
      </c>
      <c r="AR22" s="22">
        <v>0</v>
      </c>
      <c r="AS22" s="13">
        <f t="shared" si="21"/>
        <v>51</v>
      </c>
      <c r="AT22" s="4">
        <f>VLOOKUP(AS22,Punktezuordnung!$A$2:$B$52,2,FALSE)</f>
        <v>0</v>
      </c>
      <c r="AU22" s="22">
        <v>100</v>
      </c>
      <c r="AV22" s="13">
        <f t="shared" si="22"/>
        <v>51</v>
      </c>
      <c r="AW22" s="4">
        <f>VLOOKUP(AV22,Punktezuordnung!$A$2:$B$52,2,FALSE)</f>
        <v>0</v>
      </c>
      <c r="AX22" s="33">
        <v>0</v>
      </c>
      <c r="AY22" s="13">
        <f t="shared" si="23"/>
        <v>51</v>
      </c>
      <c r="AZ22" s="2">
        <f>VLOOKUP(AY22,Punktezuordnung!$A$2:$B$52,2,FALSE)</f>
        <v>0</v>
      </c>
    </row>
    <row r="23" spans="1:52" x14ac:dyDescent="0.25">
      <c r="A23" s="17"/>
      <c r="B23" s="17"/>
      <c r="C23" s="17"/>
      <c r="D23" s="17"/>
      <c r="E23" s="17"/>
      <c r="F23" s="13" t="str">
        <f t="shared" si="0"/>
        <v/>
      </c>
      <c r="G23" s="4">
        <f>SUM(LARGE(I23:S23,{1;2;3;4;5;6;7;8}))</f>
        <v>0</v>
      </c>
      <c r="H23" s="20">
        <f t="shared" si="1"/>
        <v>0</v>
      </c>
      <c r="I23" s="7">
        <f t="shared" si="2"/>
        <v>0</v>
      </c>
      <c r="J23" s="4">
        <f t="shared" si="3"/>
        <v>0</v>
      </c>
      <c r="K23" s="7">
        <f t="shared" si="4"/>
        <v>0</v>
      </c>
      <c r="L23" s="4">
        <f t="shared" si="5"/>
        <v>0</v>
      </c>
      <c r="M23" s="31">
        <f t="shared" si="6"/>
        <v>0</v>
      </c>
      <c r="N23" s="40">
        <f t="shared" si="7"/>
        <v>0</v>
      </c>
      <c r="O23" s="12">
        <f t="shared" si="8"/>
        <v>0</v>
      </c>
      <c r="P23" s="7">
        <f t="shared" si="9"/>
        <v>0</v>
      </c>
      <c r="Q23" s="4">
        <f t="shared" si="10"/>
        <v>0</v>
      </c>
      <c r="R23" s="7">
        <f t="shared" si="11"/>
        <v>0</v>
      </c>
      <c r="S23" s="4">
        <f t="shared" si="12"/>
        <v>0</v>
      </c>
      <c r="T23" s="32">
        <v>0</v>
      </c>
      <c r="U23" s="13">
        <f t="shared" si="13"/>
        <v>51</v>
      </c>
      <c r="V23" s="4">
        <f>VLOOKUP(U23,Punktezuordnung!$A$2:$B$52,2,FALSE)</f>
        <v>0</v>
      </c>
      <c r="W23" s="45">
        <v>0</v>
      </c>
      <c r="X23" s="13">
        <f t="shared" si="14"/>
        <v>51</v>
      </c>
      <c r="Y23" s="4">
        <f>VLOOKUP(X23,Punktezuordnung!$A$2:$B$52,2,FALSE)</f>
        <v>0</v>
      </c>
      <c r="Z23" s="19">
        <v>100</v>
      </c>
      <c r="AA23" s="13">
        <f t="shared" si="15"/>
        <v>51</v>
      </c>
      <c r="AB23" s="4">
        <f>VLOOKUP(AA23,Punktezuordnung!$A$2:$B$52,2,FALSE)</f>
        <v>0</v>
      </c>
      <c r="AC23" s="34">
        <v>0</v>
      </c>
      <c r="AD23" s="13">
        <f t="shared" si="16"/>
        <v>51</v>
      </c>
      <c r="AE23" s="4">
        <f>VLOOKUP(AD23,Punktezuordnung!$A$2:$B$52,2,FALSE)</f>
        <v>0</v>
      </c>
      <c r="AF23" s="18">
        <v>0</v>
      </c>
      <c r="AG23" s="13">
        <f t="shared" si="17"/>
        <v>51</v>
      </c>
      <c r="AH23" s="4">
        <f>VLOOKUP(AG23,Punktezuordnung!$A$2:$B$52,2,FALSE)</f>
        <v>0</v>
      </c>
      <c r="AI23" s="18">
        <v>0</v>
      </c>
      <c r="AJ23" s="13">
        <f t="shared" si="18"/>
        <v>51</v>
      </c>
      <c r="AK23" s="4">
        <f>VLOOKUP(AJ23,Punktezuordnung!$A$2:$B$52,2,FALSE)</f>
        <v>0</v>
      </c>
      <c r="AL23" s="46">
        <v>0</v>
      </c>
      <c r="AM23" s="27">
        <f t="shared" si="19"/>
        <v>51</v>
      </c>
      <c r="AN23" s="4">
        <f>VLOOKUP(AM23,Punktezuordnung!$A$2:$B$52,2,FALSE)</f>
        <v>0</v>
      </c>
      <c r="AO23" s="19">
        <v>100</v>
      </c>
      <c r="AP23" s="13">
        <f t="shared" si="20"/>
        <v>51</v>
      </c>
      <c r="AQ23" s="4">
        <f>VLOOKUP(AP23,Punktezuordnung!$A$2:$B$52,2,FALSE)</f>
        <v>0</v>
      </c>
      <c r="AR23" s="22">
        <v>0</v>
      </c>
      <c r="AS23" s="13">
        <f t="shared" si="21"/>
        <v>51</v>
      </c>
      <c r="AT23" s="4">
        <f>VLOOKUP(AS23,Punktezuordnung!$A$2:$B$52,2,FALSE)</f>
        <v>0</v>
      </c>
      <c r="AU23" s="22">
        <v>100</v>
      </c>
      <c r="AV23" s="13">
        <f t="shared" si="22"/>
        <v>51</v>
      </c>
      <c r="AW23" s="4">
        <f>VLOOKUP(AV23,Punktezuordnung!$A$2:$B$52,2,FALSE)</f>
        <v>0</v>
      </c>
      <c r="AX23" s="33">
        <v>0</v>
      </c>
      <c r="AY23" s="13">
        <f t="shared" si="23"/>
        <v>51</v>
      </c>
      <c r="AZ23" s="2">
        <f>VLOOKUP(AY23,Punktezuordnung!$A$2:$B$52,2,FALSE)</f>
        <v>0</v>
      </c>
    </row>
    <row r="24" spans="1:52" x14ac:dyDescent="0.25">
      <c r="A24" s="17"/>
      <c r="B24" s="17"/>
      <c r="C24" s="17"/>
      <c r="D24" s="17"/>
      <c r="E24" s="17"/>
      <c r="F24" s="13" t="str">
        <f t="shared" si="0"/>
        <v/>
      </c>
      <c r="G24" s="4">
        <f>SUM(LARGE(I24:S24,{1;2;3;4;5;6;7;8}))</f>
        <v>0</v>
      </c>
      <c r="H24" s="20">
        <f t="shared" si="1"/>
        <v>0</v>
      </c>
      <c r="I24" s="7">
        <f t="shared" si="2"/>
        <v>0</v>
      </c>
      <c r="J24" s="4">
        <f t="shared" si="3"/>
        <v>0</v>
      </c>
      <c r="K24" s="7">
        <f t="shared" si="4"/>
        <v>0</v>
      </c>
      <c r="L24" s="4">
        <f t="shared" si="5"/>
        <v>0</v>
      </c>
      <c r="M24" s="31">
        <f t="shared" si="6"/>
        <v>0</v>
      </c>
      <c r="N24" s="40">
        <f t="shared" si="7"/>
        <v>0</v>
      </c>
      <c r="O24" s="12">
        <f t="shared" si="8"/>
        <v>0</v>
      </c>
      <c r="P24" s="7">
        <f t="shared" si="9"/>
        <v>0</v>
      </c>
      <c r="Q24" s="4">
        <f t="shared" si="10"/>
        <v>0</v>
      </c>
      <c r="R24" s="7">
        <f t="shared" si="11"/>
        <v>0</v>
      </c>
      <c r="S24" s="4">
        <f t="shared" si="12"/>
        <v>0</v>
      </c>
      <c r="T24" s="32">
        <v>0</v>
      </c>
      <c r="U24" s="13">
        <f t="shared" si="13"/>
        <v>51</v>
      </c>
      <c r="V24" s="4">
        <f>VLOOKUP(U24,Punktezuordnung!$A$2:$B$52,2,FALSE)</f>
        <v>0</v>
      </c>
      <c r="W24" s="45">
        <v>0</v>
      </c>
      <c r="X24" s="13">
        <f t="shared" si="14"/>
        <v>51</v>
      </c>
      <c r="Y24" s="4">
        <f>VLOOKUP(X24,Punktezuordnung!$A$2:$B$52,2,FALSE)</f>
        <v>0</v>
      </c>
      <c r="Z24" s="19">
        <v>100</v>
      </c>
      <c r="AA24" s="13">
        <f t="shared" si="15"/>
        <v>51</v>
      </c>
      <c r="AB24" s="4">
        <f>VLOOKUP(AA24,Punktezuordnung!$A$2:$B$52,2,FALSE)</f>
        <v>0</v>
      </c>
      <c r="AC24" s="34">
        <v>0</v>
      </c>
      <c r="AD24" s="13">
        <f t="shared" si="16"/>
        <v>51</v>
      </c>
      <c r="AE24" s="4">
        <f>VLOOKUP(AD24,Punktezuordnung!$A$2:$B$52,2,FALSE)</f>
        <v>0</v>
      </c>
      <c r="AF24" s="18">
        <v>0</v>
      </c>
      <c r="AG24" s="13">
        <f t="shared" si="17"/>
        <v>51</v>
      </c>
      <c r="AH24" s="4">
        <f>VLOOKUP(AG24,Punktezuordnung!$A$2:$B$52,2,FALSE)</f>
        <v>0</v>
      </c>
      <c r="AI24" s="18">
        <v>0</v>
      </c>
      <c r="AJ24" s="13">
        <f t="shared" si="18"/>
        <v>51</v>
      </c>
      <c r="AK24" s="4">
        <f>VLOOKUP(AJ24,Punktezuordnung!$A$2:$B$52,2,FALSE)</f>
        <v>0</v>
      </c>
      <c r="AL24" s="46">
        <v>0</v>
      </c>
      <c r="AM24" s="27">
        <f t="shared" si="19"/>
        <v>51</v>
      </c>
      <c r="AN24" s="4">
        <f>VLOOKUP(AM24,Punktezuordnung!$A$2:$B$52,2,FALSE)</f>
        <v>0</v>
      </c>
      <c r="AO24" s="19">
        <v>100</v>
      </c>
      <c r="AP24" s="13">
        <f t="shared" si="20"/>
        <v>51</v>
      </c>
      <c r="AQ24" s="4">
        <f>VLOOKUP(AP24,Punktezuordnung!$A$2:$B$52,2,FALSE)</f>
        <v>0</v>
      </c>
      <c r="AR24" s="22">
        <v>0</v>
      </c>
      <c r="AS24" s="13">
        <f t="shared" si="21"/>
        <v>51</v>
      </c>
      <c r="AT24" s="4">
        <f>VLOOKUP(AS24,Punktezuordnung!$A$2:$B$52,2,FALSE)</f>
        <v>0</v>
      </c>
      <c r="AU24" s="22">
        <v>100</v>
      </c>
      <c r="AV24" s="13">
        <f t="shared" si="22"/>
        <v>51</v>
      </c>
      <c r="AW24" s="4">
        <f>VLOOKUP(AV24,Punktezuordnung!$A$2:$B$52,2,FALSE)</f>
        <v>0</v>
      </c>
      <c r="AX24" s="33">
        <v>0</v>
      </c>
      <c r="AY24" s="13">
        <f t="shared" si="23"/>
        <v>51</v>
      </c>
      <c r="AZ24" s="2">
        <f>VLOOKUP(AY24,Punktezuordnung!$A$2:$B$52,2,FALSE)</f>
        <v>0</v>
      </c>
    </row>
    <row r="25" spans="1:52" x14ac:dyDescent="0.25">
      <c r="A25" s="17"/>
      <c r="B25" s="17"/>
      <c r="C25" s="17"/>
      <c r="D25" s="17"/>
      <c r="E25" s="17"/>
      <c r="F25" s="13" t="str">
        <f t="shared" si="0"/>
        <v/>
      </c>
      <c r="G25" s="4">
        <f>SUM(LARGE(I25:S25,{1;2;3;4;5;6;7;8}))</f>
        <v>0</v>
      </c>
      <c r="H25" s="20">
        <f t="shared" si="1"/>
        <v>0</v>
      </c>
      <c r="I25" s="7">
        <f t="shared" si="2"/>
        <v>0</v>
      </c>
      <c r="J25" s="4">
        <f t="shared" si="3"/>
        <v>0</v>
      </c>
      <c r="K25" s="7">
        <f t="shared" si="4"/>
        <v>0</v>
      </c>
      <c r="L25" s="4">
        <f t="shared" si="5"/>
        <v>0</v>
      </c>
      <c r="M25" s="31">
        <f t="shared" si="6"/>
        <v>0</v>
      </c>
      <c r="N25" s="40">
        <f t="shared" si="7"/>
        <v>0</v>
      </c>
      <c r="O25" s="12">
        <f t="shared" si="8"/>
        <v>0</v>
      </c>
      <c r="P25" s="7">
        <f t="shared" si="9"/>
        <v>0</v>
      </c>
      <c r="Q25" s="4">
        <f t="shared" si="10"/>
        <v>0</v>
      </c>
      <c r="R25" s="7">
        <f t="shared" si="11"/>
        <v>0</v>
      </c>
      <c r="S25" s="4">
        <f t="shared" si="12"/>
        <v>0</v>
      </c>
      <c r="T25" s="32">
        <v>0</v>
      </c>
      <c r="U25" s="13">
        <f t="shared" si="13"/>
        <v>51</v>
      </c>
      <c r="V25" s="4">
        <f>VLOOKUP(U25,Punktezuordnung!$A$2:$B$52,2,FALSE)</f>
        <v>0</v>
      </c>
      <c r="W25" s="45">
        <v>0</v>
      </c>
      <c r="X25" s="13">
        <f t="shared" si="14"/>
        <v>51</v>
      </c>
      <c r="Y25" s="4">
        <f>VLOOKUP(X25,Punktezuordnung!$A$2:$B$52,2,FALSE)</f>
        <v>0</v>
      </c>
      <c r="Z25" s="19">
        <v>100</v>
      </c>
      <c r="AA25" s="13">
        <f t="shared" si="15"/>
        <v>51</v>
      </c>
      <c r="AB25" s="4">
        <f>VLOOKUP(AA25,Punktezuordnung!$A$2:$B$52,2,FALSE)</f>
        <v>0</v>
      </c>
      <c r="AC25" s="34">
        <v>0</v>
      </c>
      <c r="AD25" s="13">
        <f t="shared" si="16"/>
        <v>51</v>
      </c>
      <c r="AE25" s="4">
        <f>VLOOKUP(AD25,Punktezuordnung!$A$2:$B$52,2,FALSE)</f>
        <v>0</v>
      </c>
      <c r="AF25" s="18">
        <v>0</v>
      </c>
      <c r="AG25" s="13">
        <f t="shared" si="17"/>
        <v>51</v>
      </c>
      <c r="AH25" s="4">
        <f>VLOOKUP(AG25,Punktezuordnung!$A$2:$B$52,2,FALSE)</f>
        <v>0</v>
      </c>
      <c r="AI25" s="18">
        <v>0</v>
      </c>
      <c r="AJ25" s="13">
        <f t="shared" si="18"/>
        <v>51</v>
      </c>
      <c r="AK25" s="4">
        <f>VLOOKUP(AJ25,Punktezuordnung!$A$2:$B$52,2,FALSE)</f>
        <v>0</v>
      </c>
      <c r="AL25" s="46">
        <v>0</v>
      </c>
      <c r="AM25" s="27">
        <f t="shared" si="19"/>
        <v>51</v>
      </c>
      <c r="AN25" s="4">
        <f>VLOOKUP(AM25,Punktezuordnung!$A$2:$B$52,2,FALSE)</f>
        <v>0</v>
      </c>
      <c r="AO25" s="19">
        <v>100</v>
      </c>
      <c r="AP25" s="13">
        <f t="shared" si="20"/>
        <v>51</v>
      </c>
      <c r="AQ25" s="4">
        <f>VLOOKUP(AP25,Punktezuordnung!$A$2:$B$52,2,FALSE)</f>
        <v>0</v>
      </c>
      <c r="AR25" s="22">
        <v>0</v>
      </c>
      <c r="AS25" s="13">
        <f t="shared" si="21"/>
        <v>51</v>
      </c>
      <c r="AT25" s="4">
        <f>VLOOKUP(AS25,Punktezuordnung!$A$2:$B$52,2,FALSE)</f>
        <v>0</v>
      </c>
      <c r="AU25" s="22">
        <v>100</v>
      </c>
      <c r="AV25" s="13">
        <f t="shared" si="22"/>
        <v>51</v>
      </c>
      <c r="AW25" s="4">
        <f>VLOOKUP(AV25,Punktezuordnung!$A$2:$B$52,2,FALSE)</f>
        <v>0</v>
      </c>
      <c r="AX25" s="33">
        <v>0</v>
      </c>
      <c r="AY25" s="13">
        <f t="shared" si="23"/>
        <v>51</v>
      </c>
      <c r="AZ25" s="2">
        <f>VLOOKUP(AY25,Punktezuordnung!$A$2:$B$52,2,FALSE)</f>
        <v>0</v>
      </c>
    </row>
    <row r="26" spans="1:52" x14ac:dyDescent="0.25">
      <c r="A26" s="17"/>
      <c r="B26" s="17"/>
      <c r="C26" s="17"/>
      <c r="D26" s="17"/>
      <c r="E26" s="17"/>
      <c r="F26" s="13" t="str">
        <f t="shared" si="0"/>
        <v/>
      </c>
      <c r="G26" s="4">
        <f>SUM(LARGE(I26:S26,{1;2;3;4;5;6;7;8}))</f>
        <v>0</v>
      </c>
      <c r="H26" s="20">
        <f t="shared" si="1"/>
        <v>0</v>
      </c>
      <c r="I26" s="7">
        <f t="shared" si="2"/>
        <v>0</v>
      </c>
      <c r="J26" s="4">
        <f t="shared" si="3"/>
        <v>0</v>
      </c>
      <c r="K26" s="7">
        <f t="shared" si="4"/>
        <v>0</v>
      </c>
      <c r="L26" s="4">
        <f t="shared" si="5"/>
        <v>0</v>
      </c>
      <c r="M26" s="31">
        <f t="shared" si="6"/>
        <v>0</v>
      </c>
      <c r="N26" s="40">
        <f t="shared" si="7"/>
        <v>0</v>
      </c>
      <c r="O26" s="12">
        <f t="shared" si="8"/>
        <v>0</v>
      </c>
      <c r="P26" s="7">
        <f t="shared" si="9"/>
        <v>0</v>
      </c>
      <c r="Q26" s="4">
        <f t="shared" si="10"/>
        <v>0</v>
      </c>
      <c r="R26" s="7">
        <f t="shared" si="11"/>
        <v>0</v>
      </c>
      <c r="S26" s="4">
        <f t="shared" si="12"/>
        <v>0</v>
      </c>
      <c r="T26" s="32">
        <v>0</v>
      </c>
      <c r="U26" s="13">
        <f t="shared" si="13"/>
        <v>51</v>
      </c>
      <c r="V26" s="4">
        <f>VLOOKUP(U26,Punktezuordnung!$A$2:$B$52,2,FALSE)</f>
        <v>0</v>
      </c>
      <c r="W26" s="45">
        <v>0</v>
      </c>
      <c r="X26" s="13">
        <f t="shared" si="14"/>
        <v>51</v>
      </c>
      <c r="Y26" s="4">
        <f>VLOOKUP(X26,Punktezuordnung!$A$2:$B$52,2,FALSE)</f>
        <v>0</v>
      </c>
      <c r="Z26" s="19">
        <v>100</v>
      </c>
      <c r="AA26" s="13">
        <f t="shared" si="15"/>
        <v>51</v>
      </c>
      <c r="AB26" s="4">
        <f>VLOOKUP(AA26,Punktezuordnung!$A$2:$B$52,2,FALSE)</f>
        <v>0</v>
      </c>
      <c r="AC26" s="34">
        <v>0</v>
      </c>
      <c r="AD26" s="13">
        <f t="shared" si="16"/>
        <v>51</v>
      </c>
      <c r="AE26" s="4">
        <f>VLOOKUP(AD26,Punktezuordnung!$A$2:$B$52,2,FALSE)</f>
        <v>0</v>
      </c>
      <c r="AF26" s="18">
        <v>0</v>
      </c>
      <c r="AG26" s="13">
        <f t="shared" si="17"/>
        <v>51</v>
      </c>
      <c r="AH26" s="4">
        <f>VLOOKUP(AG26,Punktezuordnung!$A$2:$B$52,2,FALSE)</f>
        <v>0</v>
      </c>
      <c r="AI26" s="18">
        <v>0</v>
      </c>
      <c r="AJ26" s="13">
        <f t="shared" si="18"/>
        <v>51</v>
      </c>
      <c r="AK26" s="4">
        <f>VLOOKUP(AJ26,Punktezuordnung!$A$2:$B$52,2,FALSE)</f>
        <v>0</v>
      </c>
      <c r="AL26" s="46">
        <v>0</v>
      </c>
      <c r="AM26" s="27">
        <f t="shared" si="19"/>
        <v>51</v>
      </c>
      <c r="AN26" s="4">
        <f>VLOOKUP(AM26,Punktezuordnung!$A$2:$B$52,2,FALSE)</f>
        <v>0</v>
      </c>
      <c r="AO26" s="19">
        <v>100</v>
      </c>
      <c r="AP26" s="13">
        <f t="shared" si="20"/>
        <v>51</v>
      </c>
      <c r="AQ26" s="4">
        <f>VLOOKUP(AP26,Punktezuordnung!$A$2:$B$52,2,FALSE)</f>
        <v>0</v>
      </c>
      <c r="AR26" s="22">
        <v>0</v>
      </c>
      <c r="AS26" s="13">
        <f t="shared" si="21"/>
        <v>51</v>
      </c>
      <c r="AT26" s="4">
        <f>VLOOKUP(AS26,Punktezuordnung!$A$2:$B$52,2,FALSE)</f>
        <v>0</v>
      </c>
      <c r="AU26" s="22">
        <v>100</v>
      </c>
      <c r="AV26" s="13">
        <f t="shared" si="22"/>
        <v>51</v>
      </c>
      <c r="AW26" s="4">
        <f>VLOOKUP(AV26,Punktezuordnung!$A$2:$B$52,2,FALSE)</f>
        <v>0</v>
      </c>
      <c r="AX26" s="33">
        <v>0</v>
      </c>
      <c r="AY26" s="13">
        <f t="shared" si="23"/>
        <v>51</v>
      </c>
      <c r="AZ26" s="2">
        <f>VLOOKUP(AY26,Punktezuordnung!$A$2:$B$52,2,FALSE)</f>
        <v>0</v>
      </c>
    </row>
    <row r="27" spans="1:52" x14ac:dyDescent="0.25">
      <c r="A27" s="17"/>
      <c r="B27" s="17"/>
      <c r="C27" s="17"/>
      <c r="D27" s="17"/>
      <c r="E27" s="17"/>
      <c r="F27" s="13" t="str">
        <f t="shared" si="0"/>
        <v/>
      </c>
      <c r="G27" s="4">
        <f>SUM(LARGE(I27:S27,{1;2;3;4;5;6;7;8}))</f>
        <v>0</v>
      </c>
      <c r="H27" s="20">
        <f t="shared" si="1"/>
        <v>0</v>
      </c>
      <c r="I27" s="7">
        <f t="shared" si="2"/>
        <v>0</v>
      </c>
      <c r="J27" s="4">
        <f t="shared" si="3"/>
        <v>0</v>
      </c>
      <c r="K27" s="7">
        <f t="shared" si="4"/>
        <v>0</v>
      </c>
      <c r="L27" s="4">
        <f t="shared" si="5"/>
        <v>0</v>
      </c>
      <c r="M27" s="31">
        <f t="shared" si="6"/>
        <v>0</v>
      </c>
      <c r="N27" s="40">
        <f t="shared" si="7"/>
        <v>0</v>
      </c>
      <c r="O27" s="12">
        <f t="shared" si="8"/>
        <v>0</v>
      </c>
      <c r="P27" s="7">
        <f t="shared" si="9"/>
        <v>0</v>
      </c>
      <c r="Q27" s="4">
        <f t="shared" si="10"/>
        <v>0</v>
      </c>
      <c r="R27" s="7">
        <f t="shared" si="11"/>
        <v>0</v>
      </c>
      <c r="S27" s="4">
        <f t="shared" si="12"/>
        <v>0</v>
      </c>
      <c r="T27" s="32">
        <v>0</v>
      </c>
      <c r="U27" s="13">
        <f t="shared" si="13"/>
        <v>51</v>
      </c>
      <c r="V27" s="4">
        <f>VLOOKUP(U27,Punktezuordnung!$A$2:$B$52,2,FALSE)</f>
        <v>0</v>
      </c>
      <c r="W27" s="45">
        <v>0</v>
      </c>
      <c r="X27" s="13">
        <f t="shared" si="14"/>
        <v>51</v>
      </c>
      <c r="Y27" s="4">
        <f>VLOOKUP(X27,Punktezuordnung!$A$2:$B$52,2,FALSE)</f>
        <v>0</v>
      </c>
      <c r="Z27" s="19">
        <v>100</v>
      </c>
      <c r="AA27" s="13">
        <f t="shared" si="15"/>
        <v>51</v>
      </c>
      <c r="AB27" s="4">
        <f>VLOOKUP(AA27,Punktezuordnung!$A$2:$B$52,2,FALSE)</f>
        <v>0</v>
      </c>
      <c r="AC27" s="34">
        <v>0</v>
      </c>
      <c r="AD27" s="13">
        <f t="shared" si="16"/>
        <v>51</v>
      </c>
      <c r="AE27" s="4">
        <f>VLOOKUP(AD27,Punktezuordnung!$A$2:$B$52,2,FALSE)</f>
        <v>0</v>
      </c>
      <c r="AF27" s="18">
        <v>0</v>
      </c>
      <c r="AG27" s="13">
        <f t="shared" si="17"/>
        <v>51</v>
      </c>
      <c r="AH27" s="4">
        <f>VLOOKUP(AG27,Punktezuordnung!$A$2:$B$52,2,FALSE)</f>
        <v>0</v>
      </c>
      <c r="AI27" s="18">
        <v>0</v>
      </c>
      <c r="AJ27" s="13">
        <f t="shared" si="18"/>
        <v>51</v>
      </c>
      <c r="AK27" s="4">
        <f>VLOOKUP(AJ27,Punktezuordnung!$A$2:$B$52,2,FALSE)</f>
        <v>0</v>
      </c>
      <c r="AL27" s="46">
        <v>0</v>
      </c>
      <c r="AM27" s="27">
        <f t="shared" si="19"/>
        <v>51</v>
      </c>
      <c r="AN27" s="4">
        <f>VLOOKUP(AM27,Punktezuordnung!$A$2:$B$52,2,FALSE)</f>
        <v>0</v>
      </c>
      <c r="AO27" s="19">
        <v>100</v>
      </c>
      <c r="AP27" s="13">
        <f t="shared" si="20"/>
        <v>51</v>
      </c>
      <c r="AQ27" s="4">
        <f>VLOOKUP(AP27,Punktezuordnung!$A$2:$B$52,2,FALSE)</f>
        <v>0</v>
      </c>
      <c r="AR27" s="22">
        <v>0</v>
      </c>
      <c r="AS27" s="13">
        <f t="shared" si="21"/>
        <v>51</v>
      </c>
      <c r="AT27" s="4">
        <f>VLOOKUP(AS27,Punktezuordnung!$A$2:$B$52,2,FALSE)</f>
        <v>0</v>
      </c>
      <c r="AU27" s="22">
        <v>100</v>
      </c>
      <c r="AV27" s="13">
        <f t="shared" si="22"/>
        <v>51</v>
      </c>
      <c r="AW27" s="4">
        <f>VLOOKUP(AV27,Punktezuordnung!$A$2:$B$52,2,FALSE)</f>
        <v>0</v>
      </c>
      <c r="AX27" s="33">
        <v>0</v>
      </c>
      <c r="AY27" s="13">
        <f t="shared" si="23"/>
        <v>51</v>
      </c>
      <c r="AZ27" s="2">
        <f>VLOOKUP(AY27,Punktezuordnung!$A$2:$B$52,2,FALSE)</f>
        <v>0</v>
      </c>
    </row>
    <row r="28" spans="1:52" x14ac:dyDescent="0.25">
      <c r="A28" s="17"/>
      <c r="B28" s="17"/>
      <c r="C28" s="17"/>
      <c r="D28" s="17"/>
      <c r="E28" s="17"/>
      <c r="F28" s="13" t="str">
        <f t="shared" si="0"/>
        <v/>
      </c>
      <c r="G28" s="4">
        <f>SUM(LARGE(I28:S28,{1;2;3;4;5;6;7;8}))</f>
        <v>0</v>
      </c>
      <c r="H28" s="20">
        <f t="shared" si="1"/>
        <v>0</v>
      </c>
      <c r="I28" s="7">
        <f t="shared" si="2"/>
        <v>0</v>
      </c>
      <c r="J28" s="4">
        <f t="shared" si="3"/>
        <v>0</v>
      </c>
      <c r="K28" s="7">
        <f t="shared" si="4"/>
        <v>0</v>
      </c>
      <c r="L28" s="4">
        <f t="shared" si="5"/>
        <v>0</v>
      </c>
      <c r="M28" s="31">
        <f t="shared" si="6"/>
        <v>0</v>
      </c>
      <c r="N28" s="40">
        <f t="shared" si="7"/>
        <v>0</v>
      </c>
      <c r="O28" s="12">
        <f t="shared" si="8"/>
        <v>0</v>
      </c>
      <c r="P28" s="7">
        <f t="shared" si="9"/>
        <v>0</v>
      </c>
      <c r="Q28" s="4">
        <f t="shared" si="10"/>
        <v>0</v>
      </c>
      <c r="R28" s="7">
        <f t="shared" si="11"/>
        <v>0</v>
      </c>
      <c r="S28" s="4">
        <f t="shared" si="12"/>
        <v>0</v>
      </c>
      <c r="T28" s="32">
        <v>0</v>
      </c>
      <c r="U28" s="13">
        <f t="shared" si="13"/>
        <v>51</v>
      </c>
      <c r="V28" s="4">
        <f>VLOOKUP(U28,Punktezuordnung!$A$2:$B$52,2,FALSE)</f>
        <v>0</v>
      </c>
      <c r="W28" s="45">
        <v>0</v>
      </c>
      <c r="X28" s="13">
        <f t="shared" si="14"/>
        <v>51</v>
      </c>
      <c r="Y28" s="4">
        <f>VLOOKUP(X28,Punktezuordnung!$A$2:$B$52,2,FALSE)</f>
        <v>0</v>
      </c>
      <c r="Z28" s="19">
        <v>100</v>
      </c>
      <c r="AA28" s="13">
        <f t="shared" si="15"/>
        <v>51</v>
      </c>
      <c r="AB28" s="4">
        <f>VLOOKUP(AA28,Punktezuordnung!$A$2:$B$52,2,FALSE)</f>
        <v>0</v>
      </c>
      <c r="AC28" s="34">
        <v>0</v>
      </c>
      <c r="AD28" s="13">
        <f t="shared" si="16"/>
        <v>51</v>
      </c>
      <c r="AE28" s="4">
        <f>VLOOKUP(AD28,Punktezuordnung!$A$2:$B$52,2,FALSE)</f>
        <v>0</v>
      </c>
      <c r="AF28" s="18">
        <v>0</v>
      </c>
      <c r="AG28" s="13">
        <f t="shared" si="17"/>
        <v>51</v>
      </c>
      <c r="AH28" s="4">
        <f>VLOOKUP(AG28,Punktezuordnung!$A$2:$B$52,2,FALSE)</f>
        <v>0</v>
      </c>
      <c r="AI28" s="18">
        <v>0</v>
      </c>
      <c r="AJ28" s="13">
        <f t="shared" si="18"/>
        <v>51</v>
      </c>
      <c r="AK28" s="4">
        <f>VLOOKUP(AJ28,Punktezuordnung!$A$2:$B$52,2,FALSE)</f>
        <v>0</v>
      </c>
      <c r="AL28" s="46">
        <v>0</v>
      </c>
      <c r="AM28" s="27">
        <f t="shared" si="19"/>
        <v>51</v>
      </c>
      <c r="AN28" s="4">
        <f>VLOOKUP(AM28,Punktezuordnung!$A$2:$B$52,2,FALSE)</f>
        <v>0</v>
      </c>
      <c r="AO28" s="19">
        <v>100</v>
      </c>
      <c r="AP28" s="13">
        <f t="shared" si="20"/>
        <v>51</v>
      </c>
      <c r="AQ28" s="4">
        <f>VLOOKUP(AP28,Punktezuordnung!$A$2:$B$52,2,FALSE)</f>
        <v>0</v>
      </c>
      <c r="AR28" s="22">
        <v>0</v>
      </c>
      <c r="AS28" s="13">
        <f t="shared" si="21"/>
        <v>51</v>
      </c>
      <c r="AT28" s="4">
        <f>VLOOKUP(AS28,Punktezuordnung!$A$2:$B$52,2,FALSE)</f>
        <v>0</v>
      </c>
      <c r="AU28" s="22">
        <v>100</v>
      </c>
      <c r="AV28" s="13">
        <f t="shared" si="22"/>
        <v>51</v>
      </c>
      <c r="AW28" s="4">
        <f>VLOOKUP(AV28,Punktezuordnung!$A$2:$B$52,2,FALSE)</f>
        <v>0</v>
      </c>
      <c r="AX28" s="33">
        <v>0</v>
      </c>
      <c r="AY28" s="13">
        <f t="shared" si="23"/>
        <v>51</v>
      </c>
      <c r="AZ28" s="2">
        <f>VLOOKUP(AY28,Punktezuordnung!$A$2:$B$52,2,FALSE)</f>
        <v>0</v>
      </c>
    </row>
    <row r="29" spans="1:52" x14ac:dyDescent="0.25">
      <c r="A29" s="17"/>
      <c r="B29" s="17"/>
      <c r="C29" s="17"/>
      <c r="D29" s="17"/>
      <c r="E29" s="17"/>
      <c r="F29" s="13" t="str">
        <f t="shared" si="0"/>
        <v/>
      </c>
      <c r="G29" s="4">
        <f>SUM(LARGE(I29:S29,{1;2;3;4;5;6;7;8}))</f>
        <v>0</v>
      </c>
      <c r="H29" s="20">
        <f t="shared" si="1"/>
        <v>0</v>
      </c>
      <c r="I29" s="7">
        <f t="shared" si="2"/>
        <v>0</v>
      </c>
      <c r="J29" s="4">
        <f t="shared" si="3"/>
        <v>0</v>
      </c>
      <c r="K29" s="7">
        <f t="shared" si="4"/>
        <v>0</v>
      </c>
      <c r="L29" s="4">
        <f t="shared" si="5"/>
        <v>0</v>
      </c>
      <c r="M29" s="31">
        <f t="shared" si="6"/>
        <v>0</v>
      </c>
      <c r="N29" s="40">
        <f t="shared" si="7"/>
        <v>0</v>
      </c>
      <c r="O29" s="12">
        <f t="shared" si="8"/>
        <v>0</v>
      </c>
      <c r="P29" s="7">
        <f t="shared" si="9"/>
        <v>0</v>
      </c>
      <c r="Q29" s="4">
        <f t="shared" si="10"/>
        <v>0</v>
      </c>
      <c r="R29" s="7">
        <f t="shared" si="11"/>
        <v>0</v>
      </c>
      <c r="S29" s="4">
        <f t="shared" si="12"/>
        <v>0</v>
      </c>
      <c r="T29" s="32">
        <v>0</v>
      </c>
      <c r="U29" s="13">
        <f t="shared" si="13"/>
        <v>51</v>
      </c>
      <c r="V29" s="4">
        <f>VLOOKUP(U29,Punktezuordnung!$A$2:$B$52,2,FALSE)</f>
        <v>0</v>
      </c>
      <c r="W29" s="45">
        <v>0</v>
      </c>
      <c r="X29" s="13">
        <f t="shared" si="14"/>
        <v>51</v>
      </c>
      <c r="Y29" s="4">
        <f>VLOOKUP(X29,Punktezuordnung!$A$2:$B$52,2,FALSE)</f>
        <v>0</v>
      </c>
      <c r="Z29" s="19">
        <v>100</v>
      </c>
      <c r="AA29" s="13">
        <f t="shared" si="15"/>
        <v>51</v>
      </c>
      <c r="AB29" s="4">
        <f>VLOOKUP(AA29,Punktezuordnung!$A$2:$B$52,2,FALSE)</f>
        <v>0</v>
      </c>
      <c r="AC29" s="34">
        <v>0</v>
      </c>
      <c r="AD29" s="13">
        <f t="shared" si="16"/>
        <v>51</v>
      </c>
      <c r="AE29" s="4">
        <f>VLOOKUP(AD29,Punktezuordnung!$A$2:$B$52,2,FALSE)</f>
        <v>0</v>
      </c>
      <c r="AF29" s="18">
        <v>0</v>
      </c>
      <c r="AG29" s="13">
        <f t="shared" si="17"/>
        <v>51</v>
      </c>
      <c r="AH29" s="4">
        <f>VLOOKUP(AG29,Punktezuordnung!$A$2:$B$52,2,FALSE)</f>
        <v>0</v>
      </c>
      <c r="AI29" s="18">
        <v>0</v>
      </c>
      <c r="AJ29" s="13">
        <f t="shared" si="18"/>
        <v>51</v>
      </c>
      <c r="AK29" s="4">
        <f>VLOOKUP(AJ29,Punktezuordnung!$A$2:$B$52,2,FALSE)</f>
        <v>0</v>
      </c>
      <c r="AL29" s="46">
        <v>0</v>
      </c>
      <c r="AM29" s="27">
        <f t="shared" si="19"/>
        <v>51</v>
      </c>
      <c r="AN29" s="4">
        <f>VLOOKUP(AM29,Punktezuordnung!$A$2:$B$52,2,FALSE)</f>
        <v>0</v>
      </c>
      <c r="AO29" s="19">
        <v>100</v>
      </c>
      <c r="AP29" s="13">
        <f t="shared" si="20"/>
        <v>51</v>
      </c>
      <c r="AQ29" s="4">
        <f>VLOOKUP(AP29,Punktezuordnung!$A$2:$B$52,2,FALSE)</f>
        <v>0</v>
      </c>
      <c r="AR29" s="22">
        <v>0</v>
      </c>
      <c r="AS29" s="13">
        <f t="shared" si="21"/>
        <v>51</v>
      </c>
      <c r="AT29" s="4">
        <f>VLOOKUP(AS29,Punktezuordnung!$A$2:$B$52,2,FALSE)</f>
        <v>0</v>
      </c>
      <c r="AU29" s="22">
        <v>100</v>
      </c>
      <c r="AV29" s="13">
        <f t="shared" si="22"/>
        <v>51</v>
      </c>
      <c r="AW29" s="4">
        <f>VLOOKUP(AV29,Punktezuordnung!$A$2:$B$52,2,FALSE)</f>
        <v>0</v>
      </c>
      <c r="AX29" s="33">
        <v>0</v>
      </c>
      <c r="AY29" s="13">
        <f t="shared" si="23"/>
        <v>51</v>
      </c>
      <c r="AZ29" s="2">
        <f>VLOOKUP(AY29,Punktezuordnung!$A$2:$B$52,2,FALSE)</f>
        <v>0</v>
      </c>
    </row>
    <row r="30" spans="1:52" x14ac:dyDescent="0.25">
      <c r="A30" s="17"/>
      <c r="B30" s="17"/>
      <c r="C30" s="17"/>
      <c r="D30" s="17"/>
      <c r="E30" s="17"/>
      <c r="F30" s="13" t="str">
        <f t="shared" si="0"/>
        <v/>
      </c>
      <c r="G30" s="4">
        <f>SUM(LARGE(I30:S30,{1;2;3;4;5;6;7;8}))</f>
        <v>0</v>
      </c>
      <c r="H30" s="20">
        <f t="shared" si="1"/>
        <v>0</v>
      </c>
      <c r="I30" s="7">
        <f t="shared" si="2"/>
        <v>0</v>
      </c>
      <c r="J30" s="4">
        <f t="shared" si="3"/>
        <v>0</v>
      </c>
      <c r="K30" s="7">
        <f t="shared" si="4"/>
        <v>0</v>
      </c>
      <c r="L30" s="4">
        <f t="shared" si="5"/>
        <v>0</v>
      </c>
      <c r="M30" s="31">
        <f t="shared" si="6"/>
        <v>0</v>
      </c>
      <c r="N30" s="40">
        <f t="shared" si="7"/>
        <v>0</v>
      </c>
      <c r="O30" s="12">
        <f t="shared" si="8"/>
        <v>0</v>
      </c>
      <c r="P30" s="7">
        <f t="shared" si="9"/>
        <v>0</v>
      </c>
      <c r="Q30" s="4">
        <f t="shared" si="10"/>
        <v>0</v>
      </c>
      <c r="R30" s="7">
        <f t="shared" si="11"/>
        <v>0</v>
      </c>
      <c r="S30" s="4">
        <f t="shared" si="12"/>
        <v>0</v>
      </c>
      <c r="T30" s="32">
        <v>0</v>
      </c>
      <c r="U30" s="13">
        <f t="shared" si="13"/>
        <v>51</v>
      </c>
      <c r="V30" s="4">
        <f>VLOOKUP(U30,Punktezuordnung!$A$2:$B$52,2,FALSE)</f>
        <v>0</v>
      </c>
      <c r="W30" s="45">
        <v>0</v>
      </c>
      <c r="X30" s="13">
        <f t="shared" si="14"/>
        <v>51</v>
      </c>
      <c r="Y30" s="4">
        <f>VLOOKUP(X30,Punktezuordnung!$A$2:$B$52,2,FALSE)</f>
        <v>0</v>
      </c>
      <c r="Z30" s="19">
        <v>100</v>
      </c>
      <c r="AA30" s="13">
        <f t="shared" si="15"/>
        <v>51</v>
      </c>
      <c r="AB30" s="4">
        <f>VLOOKUP(AA30,Punktezuordnung!$A$2:$B$52,2,FALSE)</f>
        <v>0</v>
      </c>
      <c r="AC30" s="34">
        <v>0</v>
      </c>
      <c r="AD30" s="13">
        <f t="shared" si="16"/>
        <v>51</v>
      </c>
      <c r="AE30" s="4">
        <f>VLOOKUP(AD30,Punktezuordnung!$A$2:$B$52,2,FALSE)</f>
        <v>0</v>
      </c>
      <c r="AF30" s="18">
        <v>0</v>
      </c>
      <c r="AG30" s="13">
        <f t="shared" si="17"/>
        <v>51</v>
      </c>
      <c r="AH30" s="4">
        <f>VLOOKUP(AG30,Punktezuordnung!$A$2:$B$52,2,FALSE)</f>
        <v>0</v>
      </c>
      <c r="AI30" s="18">
        <v>0</v>
      </c>
      <c r="AJ30" s="13">
        <f t="shared" si="18"/>
        <v>51</v>
      </c>
      <c r="AK30" s="4">
        <f>VLOOKUP(AJ30,Punktezuordnung!$A$2:$B$52,2,FALSE)</f>
        <v>0</v>
      </c>
      <c r="AL30" s="46">
        <v>0</v>
      </c>
      <c r="AM30" s="27">
        <f t="shared" si="19"/>
        <v>51</v>
      </c>
      <c r="AN30" s="4">
        <f>VLOOKUP(AM30,Punktezuordnung!$A$2:$B$52,2,FALSE)</f>
        <v>0</v>
      </c>
      <c r="AO30" s="19">
        <v>100</v>
      </c>
      <c r="AP30" s="13">
        <f t="shared" si="20"/>
        <v>51</v>
      </c>
      <c r="AQ30" s="4">
        <f>VLOOKUP(AP30,Punktezuordnung!$A$2:$B$52,2,FALSE)</f>
        <v>0</v>
      </c>
      <c r="AR30" s="22">
        <v>0</v>
      </c>
      <c r="AS30" s="13">
        <f t="shared" si="21"/>
        <v>51</v>
      </c>
      <c r="AT30" s="4">
        <f>VLOOKUP(AS30,Punktezuordnung!$A$2:$B$52,2,FALSE)</f>
        <v>0</v>
      </c>
      <c r="AU30" s="22">
        <v>100</v>
      </c>
      <c r="AV30" s="13">
        <f t="shared" si="22"/>
        <v>51</v>
      </c>
      <c r="AW30" s="4">
        <f>VLOOKUP(AV30,Punktezuordnung!$A$2:$B$52,2,FALSE)</f>
        <v>0</v>
      </c>
      <c r="AX30" s="33">
        <v>0</v>
      </c>
      <c r="AY30" s="13">
        <f t="shared" si="23"/>
        <v>51</v>
      </c>
      <c r="AZ30" s="2">
        <f>VLOOKUP(AY30,Punktezuordnung!$A$2:$B$52,2,FALSE)</f>
        <v>0</v>
      </c>
    </row>
    <row r="31" spans="1:52" x14ac:dyDescent="0.25">
      <c r="A31" s="17"/>
      <c r="B31" s="17"/>
      <c r="C31" s="17"/>
      <c r="D31" s="17"/>
      <c r="E31" s="17"/>
      <c r="F31" s="13" t="str">
        <f t="shared" si="0"/>
        <v/>
      </c>
      <c r="G31" s="4">
        <f>SUM(LARGE(I31:S31,{1;2;3;4;5;6;7;8}))</f>
        <v>0</v>
      </c>
      <c r="H31" s="20">
        <f t="shared" si="1"/>
        <v>0</v>
      </c>
      <c r="I31" s="7">
        <f t="shared" si="2"/>
        <v>0</v>
      </c>
      <c r="J31" s="4">
        <f t="shared" si="3"/>
        <v>0</v>
      </c>
      <c r="K31" s="7">
        <f t="shared" si="4"/>
        <v>0</v>
      </c>
      <c r="L31" s="4">
        <f t="shared" si="5"/>
        <v>0</v>
      </c>
      <c r="M31" s="31">
        <f t="shared" si="6"/>
        <v>0</v>
      </c>
      <c r="N31" s="40">
        <f t="shared" si="7"/>
        <v>0</v>
      </c>
      <c r="O31" s="12">
        <f t="shared" si="8"/>
        <v>0</v>
      </c>
      <c r="P31" s="7">
        <f t="shared" si="9"/>
        <v>0</v>
      </c>
      <c r="Q31" s="4">
        <f t="shared" si="10"/>
        <v>0</v>
      </c>
      <c r="R31" s="7">
        <f t="shared" si="11"/>
        <v>0</v>
      </c>
      <c r="S31" s="4">
        <f t="shared" si="12"/>
        <v>0</v>
      </c>
      <c r="T31" s="32">
        <v>0</v>
      </c>
      <c r="U31" s="13">
        <f t="shared" si="13"/>
        <v>51</v>
      </c>
      <c r="V31" s="4">
        <f>VLOOKUP(U31,Punktezuordnung!$A$2:$B$52,2,FALSE)</f>
        <v>0</v>
      </c>
      <c r="W31" s="45">
        <v>0</v>
      </c>
      <c r="X31" s="13">
        <f t="shared" si="14"/>
        <v>51</v>
      </c>
      <c r="Y31" s="4">
        <f>VLOOKUP(X31,Punktezuordnung!$A$2:$B$52,2,FALSE)</f>
        <v>0</v>
      </c>
      <c r="Z31" s="19">
        <v>100</v>
      </c>
      <c r="AA31" s="13">
        <f t="shared" si="15"/>
        <v>51</v>
      </c>
      <c r="AB31" s="4">
        <f>VLOOKUP(AA31,Punktezuordnung!$A$2:$B$52,2,FALSE)</f>
        <v>0</v>
      </c>
      <c r="AC31" s="34">
        <v>0</v>
      </c>
      <c r="AD31" s="13">
        <f t="shared" si="16"/>
        <v>51</v>
      </c>
      <c r="AE31" s="4">
        <f>VLOOKUP(AD31,Punktezuordnung!$A$2:$B$52,2,FALSE)</f>
        <v>0</v>
      </c>
      <c r="AF31" s="18">
        <v>0</v>
      </c>
      <c r="AG31" s="13">
        <f t="shared" si="17"/>
        <v>51</v>
      </c>
      <c r="AH31" s="4">
        <f>VLOOKUP(AG31,Punktezuordnung!$A$2:$B$52,2,FALSE)</f>
        <v>0</v>
      </c>
      <c r="AI31" s="18">
        <v>0</v>
      </c>
      <c r="AJ31" s="13">
        <f t="shared" si="18"/>
        <v>51</v>
      </c>
      <c r="AK31" s="4">
        <f>VLOOKUP(AJ31,Punktezuordnung!$A$2:$B$52,2,FALSE)</f>
        <v>0</v>
      </c>
      <c r="AL31" s="46">
        <v>0</v>
      </c>
      <c r="AM31" s="27">
        <f t="shared" si="19"/>
        <v>51</v>
      </c>
      <c r="AN31" s="4">
        <f>VLOOKUP(AM31,Punktezuordnung!$A$2:$B$52,2,FALSE)</f>
        <v>0</v>
      </c>
      <c r="AO31" s="19">
        <v>100</v>
      </c>
      <c r="AP31" s="13">
        <f t="shared" si="20"/>
        <v>51</v>
      </c>
      <c r="AQ31" s="4">
        <f>VLOOKUP(AP31,Punktezuordnung!$A$2:$B$52,2,FALSE)</f>
        <v>0</v>
      </c>
      <c r="AR31" s="22">
        <v>0</v>
      </c>
      <c r="AS31" s="13">
        <f t="shared" si="21"/>
        <v>51</v>
      </c>
      <c r="AT31" s="4">
        <f>VLOOKUP(AS31,Punktezuordnung!$A$2:$B$52,2,FALSE)</f>
        <v>0</v>
      </c>
      <c r="AU31" s="22">
        <v>100</v>
      </c>
      <c r="AV31" s="13">
        <f t="shared" si="22"/>
        <v>51</v>
      </c>
      <c r="AW31" s="4">
        <f>VLOOKUP(AV31,Punktezuordnung!$A$2:$B$52,2,FALSE)</f>
        <v>0</v>
      </c>
      <c r="AX31" s="33">
        <v>0</v>
      </c>
      <c r="AY31" s="13">
        <f t="shared" si="23"/>
        <v>51</v>
      </c>
      <c r="AZ31" s="2">
        <f>VLOOKUP(AY31,Punktezuordnung!$A$2:$B$52,2,FALSE)</f>
        <v>0</v>
      </c>
    </row>
    <row r="32" spans="1:52" x14ac:dyDescent="0.25">
      <c r="A32" s="17"/>
      <c r="B32" s="17"/>
      <c r="C32" s="17"/>
      <c r="D32" s="17"/>
      <c r="E32" s="17"/>
      <c r="F32" s="13" t="str">
        <f t="shared" si="0"/>
        <v/>
      </c>
      <c r="G32" s="4">
        <f>SUM(LARGE(I32:S32,{1;2;3;4;5;6;7;8}))</f>
        <v>0</v>
      </c>
      <c r="H32" s="20">
        <f t="shared" si="1"/>
        <v>0</v>
      </c>
      <c r="I32" s="7">
        <f t="shared" si="2"/>
        <v>0</v>
      </c>
      <c r="J32" s="4">
        <f t="shared" si="3"/>
        <v>0</v>
      </c>
      <c r="K32" s="7">
        <f t="shared" si="4"/>
        <v>0</v>
      </c>
      <c r="L32" s="4">
        <f t="shared" si="5"/>
        <v>0</v>
      </c>
      <c r="M32" s="31">
        <f t="shared" si="6"/>
        <v>0</v>
      </c>
      <c r="N32" s="40">
        <f t="shared" si="7"/>
        <v>0</v>
      </c>
      <c r="O32" s="12">
        <f t="shared" si="8"/>
        <v>0</v>
      </c>
      <c r="P32" s="7">
        <f t="shared" si="9"/>
        <v>0</v>
      </c>
      <c r="Q32" s="4">
        <f t="shared" si="10"/>
        <v>0</v>
      </c>
      <c r="R32" s="7">
        <f t="shared" si="11"/>
        <v>0</v>
      </c>
      <c r="S32" s="4">
        <f t="shared" si="12"/>
        <v>0</v>
      </c>
      <c r="T32" s="32">
        <v>0</v>
      </c>
      <c r="U32" s="13">
        <f t="shared" si="13"/>
        <v>51</v>
      </c>
      <c r="V32" s="4">
        <f>VLOOKUP(U32,Punktezuordnung!$A$2:$B$52,2,FALSE)</f>
        <v>0</v>
      </c>
      <c r="W32" s="45">
        <v>0</v>
      </c>
      <c r="X32" s="13">
        <f t="shared" si="14"/>
        <v>51</v>
      </c>
      <c r="Y32" s="4">
        <f>VLOOKUP(X32,Punktezuordnung!$A$2:$B$52,2,FALSE)</f>
        <v>0</v>
      </c>
      <c r="Z32" s="19">
        <v>100</v>
      </c>
      <c r="AA32" s="13">
        <f t="shared" si="15"/>
        <v>51</v>
      </c>
      <c r="AB32" s="4">
        <f>VLOOKUP(AA32,Punktezuordnung!$A$2:$B$52,2,FALSE)</f>
        <v>0</v>
      </c>
      <c r="AC32" s="34">
        <v>0</v>
      </c>
      <c r="AD32" s="13">
        <f t="shared" si="16"/>
        <v>51</v>
      </c>
      <c r="AE32" s="4">
        <f>VLOOKUP(AD32,Punktezuordnung!$A$2:$B$52,2,FALSE)</f>
        <v>0</v>
      </c>
      <c r="AF32" s="18">
        <v>0</v>
      </c>
      <c r="AG32" s="13">
        <f t="shared" si="17"/>
        <v>51</v>
      </c>
      <c r="AH32" s="4">
        <f>VLOOKUP(AG32,Punktezuordnung!$A$2:$B$52,2,FALSE)</f>
        <v>0</v>
      </c>
      <c r="AI32" s="18">
        <v>0</v>
      </c>
      <c r="AJ32" s="13">
        <f t="shared" si="18"/>
        <v>51</v>
      </c>
      <c r="AK32" s="4">
        <f>VLOOKUP(AJ32,Punktezuordnung!$A$2:$B$52,2,FALSE)</f>
        <v>0</v>
      </c>
      <c r="AL32" s="46">
        <v>0</v>
      </c>
      <c r="AM32" s="27">
        <f t="shared" si="19"/>
        <v>51</v>
      </c>
      <c r="AN32" s="4">
        <f>VLOOKUP(AM32,Punktezuordnung!$A$2:$B$52,2,FALSE)</f>
        <v>0</v>
      </c>
      <c r="AO32" s="19">
        <v>100</v>
      </c>
      <c r="AP32" s="13">
        <f t="shared" si="20"/>
        <v>51</v>
      </c>
      <c r="AQ32" s="4">
        <f>VLOOKUP(AP32,Punktezuordnung!$A$2:$B$52,2,FALSE)</f>
        <v>0</v>
      </c>
      <c r="AR32" s="22">
        <v>0</v>
      </c>
      <c r="AS32" s="13">
        <f t="shared" si="21"/>
        <v>51</v>
      </c>
      <c r="AT32" s="4">
        <f>VLOOKUP(AS32,Punktezuordnung!$A$2:$B$52,2,FALSE)</f>
        <v>0</v>
      </c>
      <c r="AU32" s="22">
        <v>100</v>
      </c>
      <c r="AV32" s="13">
        <f t="shared" si="22"/>
        <v>51</v>
      </c>
      <c r="AW32" s="4">
        <f>VLOOKUP(AV32,Punktezuordnung!$A$2:$B$52,2,FALSE)</f>
        <v>0</v>
      </c>
      <c r="AX32" s="33">
        <v>0</v>
      </c>
      <c r="AY32" s="13">
        <f t="shared" si="23"/>
        <v>51</v>
      </c>
      <c r="AZ32" s="2">
        <f>VLOOKUP(AY32,Punktezuordnung!$A$2:$B$52,2,FALSE)</f>
        <v>0</v>
      </c>
    </row>
    <row r="33" spans="23:48" x14ac:dyDescent="0.25">
      <c r="W33" s="41"/>
      <c r="AV33" s="14"/>
    </row>
  </sheetData>
  <sheetProtection sheet="1" objects="1" scenarios="1"/>
  <sortState ref="A4:AZ18">
    <sortCondition ref="F4:F18"/>
  </sortState>
  <pageMargins left="0.7" right="0.7" top="0.78740157499999996" bottom="0.78740157499999996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2"/>
  <sheetViews>
    <sheetView topLeftCell="A31" workbookViewId="0">
      <selection activeCell="A35" sqref="A35"/>
    </sheetView>
  </sheetViews>
  <sheetFormatPr baseColWidth="10" defaultRowHeight="15" x14ac:dyDescent="0.25"/>
  <sheetData>
    <row r="1" spans="1:2" x14ac:dyDescent="0.25">
      <c r="A1" t="s">
        <v>7</v>
      </c>
      <c r="B1" t="s">
        <v>1</v>
      </c>
    </row>
    <row r="2" spans="1:2" x14ac:dyDescent="0.25">
      <c r="A2">
        <v>1</v>
      </c>
      <c r="B2">
        <v>50</v>
      </c>
    </row>
    <row r="3" spans="1:2" x14ac:dyDescent="0.25">
      <c r="A3">
        <v>2</v>
      </c>
      <c r="B3">
        <v>49</v>
      </c>
    </row>
    <row r="4" spans="1:2" x14ac:dyDescent="0.25">
      <c r="A4">
        <v>3</v>
      </c>
      <c r="B4">
        <v>48</v>
      </c>
    </row>
    <row r="5" spans="1:2" x14ac:dyDescent="0.25">
      <c r="A5">
        <v>4</v>
      </c>
      <c r="B5">
        <v>47</v>
      </c>
    </row>
    <row r="6" spans="1:2" x14ac:dyDescent="0.25">
      <c r="A6">
        <v>5</v>
      </c>
      <c r="B6">
        <v>46</v>
      </c>
    </row>
    <row r="7" spans="1:2" x14ac:dyDescent="0.25">
      <c r="A7">
        <v>6</v>
      </c>
      <c r="B7">
        <v>45</v>
      </c>
    </row>
    <row r="8" spans="1:2" x14ac:dyDescent="0.25">
      <c r="A8">
        <v>7</v>
      </c>
      <c r="B8">
        <v>44</v>
      </c>
    </row>
    <row r="9" spans="1:2" x14ac:dyDescent="0.25">
      <c r="A9">
        <v>8</v>
      </c>
      <c r="B9">
        <v>43</v>
      </c>
    </row>
    <row r="10" spans="1:2" x14ac:dyDescent="0.25">
      <c r="A10">
        <v>9</v>
      </c>
      <c r="B10">
        <v>42</v>
      </c>
    </row>
    <row r="11" spans="1:2" x14ac:dyDescent="0.25">
      <c r="A11">
        <v>10</v>
      </c>
      <c r="B11">
        <v>41</v>
      </c>
    </row>
    <row r="12" spans="1:2" x14ac:dyDescent="0.25">
      <c r="A12">
        <v>11</v>
      </c>
      <c r="B12">
        <v>40</v>
      </c>
    </row>
    <row r="13" spans="1:2" x14ac:dyDescent="0.25">
      <c r="A13">
        <v>12</v>
      </c>
      <c r="B13">
        <v>39</v>
      </c>
    </row>
    <row r="14" spans="1:2" x14ac:dyDescent="0.25">
      <c r="A14">
        <v>13</v>
      </c>
      <c r="B14">
        <v>38</v>
      </c>
    </row>
    <row r="15" spans="1:2" x14ac:dyDescent="0.25">
      <c r="A15">
        <v>14</v>
      </c>
      <c r="B15">
        <v>37</v>
      </c>
    </row>
    <row r="16" spans="1:2" x14ac:dyDescent="0.25">
      <c r="A16">
        <v>15</v>
      </c>
      <c r="B16">
        <v>36</v>
      </c>
    </row>
    <row r="17" spans="1:2" x14ac:dyDescent="0.25">
      <c r="A17">
        <v>16</v>
      </c>
      <c r="B17">
        <v>35</v>
      </c>
    </row>
    <row r="18" spans="1:2" x14ac:dyDescent="0.25">
      <c r="A18">
        <v>17</v>
      </c>
      <c r="B18">
        <v>34</v>
      </c>
    </row>
    <row r="19" spans="1:2" x14ac:dyDescent="0.25">
      <c r="A19">
        <v>18</v>
      </c>
      <c r="B19">
        <v>33</v>
      </c>
    </row>
    <row r="20" spans="1:2" x14ac:dyDescent="0.25">
      <c r="A20">
        <v>19</v>
      </c>
      <c r="B20">
        <v>32</v>
      </c>
    </row>
    <row r="21" spans="1:2" x14ac:dyDescent="0.25">
      <c r="A21">
        <v>20</v>
      </c>
      <c r="B21">
        <v>31</v>
      </c>
    </row>
    <row r="22" spans="1:2" x14ac:dyDescent="0.25">
      <c r="A22">
        <v>21</v>
      </c>
      <c r="B22">
        <v>30</v>
      </c>
    </row>
    <row r="23" spans="1:2" x14ac:dyDescent="0.25">
      <c r="A23">
        <v>22</v>
      </c>
      <c r="B23">
        <v>29</v>
      </c>
    </row>
    <row r="24" spans="1:2" x14ac:dyDescent="0.25">
      <c r="A24">
        <v>23</v>
      </c>
      <c r="B24">
        <v>28</v>
      </c>
    </row>
    <row r="25" spans="1:2" x14ac:dyDescent="0.25">
      <c r="A25">
        <v>24</v>
      </c>
      <c r="B25">
        <v>27</v>
      </c>
    </row>
    <row r="26" spans="1:2" x14ac:dyDescent="0.25">
      <c r="A26">
        <v>25</v>
      </c>
      <c r="B26">
        <v>26</v>
      </c>
    </row>
    <row r="27" spans="1:2" x14ac:dyDescent="0.25">
      <c r="A27">
        <v>26</v>
      </c>
      <c r="B27">
        <v>25</v>
      </c>
    </row>
    <row r="28" spans="1:2" x14ac:dyDescent="0.25">
      <c r="A28">
        <v>27</v>
      </c>
      <c r="B28">
        <v>24</v>
      </c>
    </row>
    <row r="29" spans="1:2" x14ac:dyDescent="0.25">
      <c r="A29">
        <v>28</v>
      </c>
      <c r="B29">
        <v>23</v>
      </c>
    </row>
    <row r="30" spans="1:2" x14ac:dyDescent="0.25">
      <c r="A30">
        <v>29</v>
      </c>
      <c r="B30">
        <v>22</v>
      </c>
    </row>
    <row r="31" spans="1:2" x14ac:dyDescent="0.25">
      <c r="A31">
        <v>30</v>
      </c>
      <c r="B31">
        <v>21</v>
      </c>
    </row>
    <row r="32" spans="1:2" x14ac:dyDescent="0.25">
      <c r="A32">
        <v>31</v>
      </c>
      <c r="B32">
        <v>20</v>
      </c>
    </row>
    <row r="33" spans="1:2" x14ac:dyDescent="0.25">
      <c r="A33">
        <v>32</v>
      </c>
      <c r="B33">
        <v>19</v>
      </c>
    </row>
    <row r="34" spans="1:2" x14ac:dyDescent="0.25">
      <c r="A34">
        <v>33</v>
      </c>
      <c r="B34">
        <v>18</v>
      </c>
    </row>
    <row r="35" spans="1:2" x14ac:dyDescent="0.25">
      <c r="A35">
        <v>34</v>
      </c>
      <c r="B35">
        <v>17</v>
      </c>
    </row>
    <row r="36" spans="1:2" x14ac:dyDescent="0.25">
      <c r="A36">
        <v>35</v>
      </c>
      <c r="B36">
        <v>16</v>
      </c>
    </row>
    <row r="37" spans="1:2" x14ac:dyDescent="0.25">
      <c r="A37">
        <v>36</v>
      </c>
      <c r="B37">
        <v>15</v>
      </c>
    </row>
    <row r="38" spans="1:2" x14ac:dyDescent="0.25">
      <c r="A38">
        <v>37</v>
      </c>
      <c r="B38">
        <v>14</v>
      </c>
    </row>
    <row r="39" spans="1:2" x14ac:dyDescent="0.25">
      <c r="A39">
        <v>38</v>
      </c>
      <c r="B39">
        <v>13</v>
      </c>
    </row>
    <row r="40" spans="1:2" x14ac:dyDescent="0.25">
      <c r="A40">
        <v>39</v>
      </c>
      <c r="B40">
        <v>12</v>
      </c>
    </row>
    <row r="41" spans="1:2" x14ac:dyDescent="0.25">
      <c r="A41">
        <v>40</v>
      </c>
      <c r="B41">
        <v>11</v>
      </c>
    </row>
    <row r="42" spans="1:2" x14ac:dyDescent="0.25">
      <c r="A42">
        <v>41</v>
      </c>
      <c r="B42">
        <v>10</v>
      </c>
    </row>
    <row r="43" spans="1:2" x14ac:dyDescent="0.25">
      <c r="A43">
        <v>42</v>
      </c>
      <c r="B43">
        <v>9</v>
      </c>
    </row>
    <row r="44" spans="1:2" x14ac:dyDescent="0.25">
      <c r="A44">
        <v>43</v>
      </c>
      <c r="B44">
        <v>8</v>
      </c>
    </row>
    <row r="45" spans="1:2" x14ac:dyDescent="0.25">
      <c r="A45">
        <v>44</v>
      </c>
      <c r="B45">
        <v>7</v>
      </c>
    </row>
    <row r="46" spans="1:2" x14ac:dyDescent="0.25">
      <c r="A46">
        <v>45</v>
      </c>
      <c r="B46">
        <v>6</v>
      </c>
    </row>
    <row r="47" spans="1:2" x14ac:dyDescent="0.25">
      <c r="A47">
        <v>46</v>
      </c>
      <c r="B47">
        <v>5</v>
      </c>
    </row>
    <row r="48" spans="1:2" x14ac:dyDescent="0.25">
      <c r="A48">
        <v>47</v>
      </c>
      <c r="B48">
        <v>4</v>
      </c>
    </row>
    <row r="49" spans="1:2" x14ac:dyDescent="0.25">
      <c r="A49">
        <v>48</v>
      </c>
      <c r="B49">
        <v>3</v>
      </c>
    </row>
    <row r="50" spans="1:2" x14ac:dyDescent="0.25">
      <c r="A50">
        <v>49</v>
      </c>
      <c r="B50">
        <v>2</v>
      </c>
    </row>
    <row r="51" spans="1:2" x14ac:dyDescent="0.25">
      <c r="A51">
        <v>50</v>
      </c>
      <c r="B51">
        <v>1</v>
      </c>
    </row>
    <row r="52" spans="1:2" x14ac:dyDescent="0.25">
      <c r="A52">
        <v>51</v>
      </c>
      <c r="B52">
        <v>0</v>
      </c>
    </row>
  </sheetData>
  <sheetProtection sheet="1" objects="1" scenarios="1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M7</vt:lpstr>
      <vt:lpstr>M&lt;7</vt:lpstr>
      <vt:lpstr>W7</vt:lpstr>
      <vt:lpstr>W&lt;7</vt:lpstr>
      <vt:lpstr>Punktezuordnung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Falk</dc:creator>
  <cp:lastModifiedBy>Falk</cp:lastModifiedBy>
  <cp:lastPrinted>2022-04-20T19:12:18Z</cp:lastPrinted>
  <dcterms:created xsi:type="dcterms:W3CDTF">2020-03-10T10:37:25Z</dcterms:created>
  <dcterms:modified xsi:type="dcterms:W3CDTF">2023-05-08T19:45:38Z</dcterms:modified>
</cp:coreProperties>
</file>